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0"/>
  </bookViews>
  <sheets>
    <sheet name="1.mell" sheetId="1" r:id="rId1"/>
    <sheet name="2.1.mell " sheetId="2" r:id="rId2"/>
    <sheet name="2.2.mell  " sheetId="3" r:id="rId3"/>
    <sheet name="3.mell " sheetId="4" r:id="rId4"/>
    <sheet name="4.mell.  " sheetId="5" r:id="rId5"/>
    <sheet name="5.mell." sheetId="6" r:id="rId6"/>
    <sheet name="6.mell." sheetId="7" r:id="rId7"/>
    <sheet name="7. mell. " sheetId="8" r:id="rId8"/>
    <sheet name="8. mell." sheetId="9" r:id="rId9"/>
    <sheet name="9. mell." sheetId="10" r:id="rId10"/>
    <sheet name="1.számú tájékoztató kimut." sheetId="11" r:id="rId11"/>
    <sheet name="2. számú tájékoztató kimut." sheetId="12" r:id="rId12"/>
    <sheet name="3.sz tájékoztató t." sheetId="13" r:id="rId13"/>
  </sheets>
  <definedNames>
    <definedName name="_xlnm.Print_Titles" localSheetId="8">'8. mell.'!$1:$7</definedName>
    <definedName name="_xlnm.Print_Titles" localSheetId="9">'9. mell.'!$1:$7</definedName>
  </definedNames>
  <calcPr fullCalcOnLoad="1"/>
</workbook>
</file>

<file path=xl/sharedStrings.xml><?xml version="1.0" encoding="utf-8"?>
<sst xmlns="http://schemas.openxmlformats.org/spreadsheetml/2006/main" count="651" uniqueCount="278">
  <si>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</si>
  <si>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</si>
  <si>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</si>
  <si>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</si>
  <si>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</si>
  <si>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</si>
  <si>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</si>
  <si>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</si>
  <si>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</si>
  <si>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</si>
  <si>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</si>
  <si>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</si>
  <si>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</si>
  <si>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</si>
  <si>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</si>
  <si>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</si>
  <si>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</si>
  <si>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</si>
  <si>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</si>
  <si>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</si>
  <si>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</si>
  <si>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Tartalékok</t>
  </si>
  <si>
    <t>Összesen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</si>
  <si>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</si>
  <si>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</si>
  <si>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</si>
  <si>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</si>
  <si>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</si>
  <si>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Felhalmozási és tőkejellegű bevételek</t>
  </si>
  <si>
    <t>EU támogatás</t>
  </si>
  <si>
    <t>Kiadások</t>
  </si>
  <si>
    <t>Általános tartalék</t>
  </si>
  <si>
    <t>Céltartalék</t>
  </si>
  <si>
    <t>Egyéb kiadások</t>
  </si>
  <si>
    <t xml:space="preserve">KIADÁSOK ÖSSZESEN: 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</si>
  <si>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</si>
  <si>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</si>
  <si>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</si>
  <si>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</si>
  <si>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</si>
  <si>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</si>
  <si>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</si>
  <si>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</si>
  <si>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</si>
  <si>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</si>
  <si>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</si>
  <si>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</si>
  <si>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</si>
  <si>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Önkormányzatok sajátos felhalmozási és tőkebevételei</t>
  </si>
  <si>
    <t>Tárgyi eszközök, immateriális javak értékesítése</t>
  </si>
  <si>
    <t>Pénzügyi befektetések bevételei</t>
  </si>
  <si>
    <t>Előző évi pénzmaradvány igénybevétele</t>
  </si>
  <si>
    <t>Felújítás</t>
  </si>
  <si>
    <t>Pénzügyi befektetések kiadásai</t>
  </si>
  <si>
    <t>Támogatások, kiegészítések</t>
  </si>
  <si>
    <t>6=(2-4-5)</t>
  </si>
  <si>
    <t>Kötelezettség jogcíme</t>
  </si>
  <si>
    <t>Köt. váll.
 éve</t>
  </si>
  <si>
    <t>9=(4+5+6+7+8)</t>
  </si>
  <si>
    <t>Intézményi beruházás</t>
  </si>
  <si>
    <t>3.1.</t>
  </si>
  <si>
    <t>3.2.</t>
  </si>
  <si>
    <t>3.3.</t>
  </si>
  <si>
    <t>4.1.</t>
  </si>
  <si>
    <t>4.2.</t>
  </si>
  <si>
    <t>4.3.</t>
  </si>
  <si>
    <t>5.1.</t>
  </si>
  <si>
    <t>5.2.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</si>
  <si>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</si>
  <si>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</si>
  <si>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</si>
  <si>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</si>
  <si>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</si>
  <si>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</si>
  <si>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</si>
  <si>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</si>
  <si>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</si>
  <si>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Támogatásértékű működési kiadás</t>
  </si>
  <si>
    <t>Felhalmozási célú pénzeszközátadás államháztartáson kívülre</t>
  </si>
  <si>
    <t>Támogatásértékű felhalmozási kiadás</t>
  </si>
  <si>
    <t>Egyéb saját bevétel</t>
  </si>
  <si>
    <t>Hozam- és kamatbevételek</t>
  </si>
  <si>
    <t>Támogatásértékű bevételek</t>
  </si>
  <si>
    <t>Működési célú pénzeszközátadás államháztartáson kívülre</t>
  </si>
  <si>
    <t>Kamatkiadások</t>
  </si>
  <si>
    <t>4.4.</t>
  </si>
  <si>
    <t>Működési célú pénzmaradvány átadás</t>
  </si>
  <si>
    <t>Felhalmozási célú pénzmaradvány átadás</t>
  </si>
  <si>
    <t xml:space="preserve">Egyéb 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</si>
  <si>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</si>
  <si>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</si>
  <si>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</si>
  <si>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</si>
  <si>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</si>
  <si>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</si>
  <si>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</si>
  <si>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</si>
  <si>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</si>
  <si>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 xml:space="preserve">I. Önkormányzat működési bevételei </t>
  </si>
  <si>
    <t>II. Támogatások, kiegészítések (2.1+…+2.3)</t>
  </si>
  <si>
    <t>III. Felhalmozási és tőkejellegű bevételek (3.1+…+3.3)</t>
  </si>
  <si>
    <t>Átvett pénzeszközök államháztartáson kívülről</t>
  </si>
  <si>
    <t>IV. Véglegesen átvett pénzeszközök (4.1+...+4.4)</t>
  </si>
  <si>
    <t>Összesen (1+4+7+9+11)</t>
  </si>
  <si>
    <t>Beruházás feladatonként</t>
  </si>
  <si>
    <t>Felújítás célonként</t>
  </si>
  <si>
    <t>1.5.</t>
  </si>
  <si>
    <t>Felújítási kiadások 
előirányzata célonként</t>
  </si>
  <si>
    <t>01</t>
  </si>
  <si>
    <t>V. Támogatási kölcsön visszatérítése, igénybevétele (5.1+5.2)</t>
  </si>
  <si>
    <t>Működési célú kölcsön visszatérítése, igénybevétele</t>
  </si>
  <si>
    <t>Felhalmozási célú kölcsön visszatérítése, igénybevétele</t>
  </si>
  <si>
    <t>KÖLTSÉGVETÉSI BEVÉTELEK ÖSSZESEN: (1+2+3+4+5)</t>
  </si>
  <si>
    <t>VI. Előző évi várható pénzmaradvány igénybevétele</t>
  </si>
  <si>
    <t xml:space="preserve">8. </t>
  </si>
  <si>
    <t>VII. Finanszírozási célú műveletek bevételei</t>
  </si>
  <si>
    <t>BEVÉTELEK ÖSSZESEN (6+7+8)</t>
  </si>
  <si>
    <t>I. Működési célú kiadások (1.1+…+1.6)</t>
  </si>
  <si>
    <t>Felújítás (áfával)</t>
  </si>
  <si>
    <t>KÖLTSÉGVETÉSI KIADÁSOK ÖSSZESEN: (1+2+3+4)</t>
  </si>
  <si>
    <t>V. Finanszírozási célú műveletek kiadásai</t>
  </si>
  <si>
    <t>KIADÁSOK ÖSSZESEN: (5+6)</t>
  </si>
  <si>
    <t>I. Működési célú bevételek és kiadások mérlege
(Önkormányzati szinten)</t>
  </si>
  <si>
    <t>Működési célú kölcsön visszatér., igényb.</t>
  </si>
  <si>
    <t>…stb.</t>
  </si>
  <si>
    <t>Költségvetési bevételek összesen:</t>
  </si>
  <si>
    <t>Költségvetési kiadások összesen:</t>
  </si>
  <si>
    <t>Előző évi műk. célú pénzm. igénybev.</t>
  </si>
  <si>
    <t>Függő, átfutó, kiegyenlítő kiadások</t>
  </si>
  <si>
    <t xml:space="preserve">Finanszírozási kiadások </t>
  </si>
  <si>
    <t>II. Felhalmozási célú bevételek és kiadások mérlege
(Önkormányzati szinten)</t>
  </si>
  <si>
    <t>Előző évi felh. célú pénzm. igénybev.</t>
  </si>
  <si>
    <t>Függő, átfutó, kiegyenlítő bevételek</t>
  </si>
  <si>
    <t>2012.</t>
  </si>
  <si>
    <t>Véglegesen átvett pénzeszközök</t>
  </si>
  <si>
    <t>Éves létszám előirányzat (fő)</t>
  </si>
  <si>
    <t>Költségvetés hiány:</t>
  </si>
  <si>
    <t>Költségvetési többlet:</t>
  </si>
  <si>
    <t>Költségvetési hiány:</t>
  </si>
  <si>
    <t>KIADÁSOK ÖSSZESEN:</t>
  </si>
  <si>
    <t xml:space="preserve">ÖSSZES BEVÉTEL: </t>
  </si>
  <si>
    <t>ÖSSZES KIADÁS:</t>
  </si>
  <si>
    <t>2013.</t>
  </si>
  <si>
    <t xml:space="preserve">..............................Nemzetiségi Önkormányzat
2012. ÉVI KÖLTSÉGVETÉSÉNEK PÉNZÜGYI MÉRLEGE
</t>
  </si>
  <si>
    <t>2012. évi előirányzat</t>
  </si>
  <si>
    <t>Állami támogatás, hozzájárulás</t>
  </si>
  <si>
    <t>Helyi önkormányzati támogatás</t>
  </si>
  <si>
    <t>Egyéb működési célú kiadások</t>
  </si>
  <si>
    <t>Intézményi beruházási kiadások</t>
  </si>
  <si>
    <t>2012. évi 
előirányzat</t>
  </si>
  <si>
    <t xml:space="preserve">Finanszírozási célú bevételek </t>
  </si>
  <si>
    <t>Egyéb bevételek</t>
  </si>
  <si>
    <t>Stb.</t>
  </si>
  <si>
    <t>Finanszírozási célú bevételek</t>
  </si>
  <si>
    <t>Finanszírozási célú kiadadások</t>
  </si>
  <si>
    <t>Felhasználás
2011. XII.31-ig</t>
  </si>
  <si>
    <t xml:space="preserve">
2012. év utáni szükséglet
</t>
  </si>
  <si>
    <t>………….. Önkormányzat adósságot keletkeztető ügyletekből és kezességvállalásokból fennálló kötelezettségei</t>
  </si>
  <si>
    <t>MEGNEVEZÉS</t>
  </si>
  <si>
    <t>Évek</t>
  </si>
  <si>
    <t>Összesen
(7=3+4+5+6)</t>
  </si>
  <si>
    <t>2014.</t>
  </si>
  <si>
    <t>2014. 
után</t>
  </si>
  <si>
    <t>ÖSSZES KÖTELEZETTSÉG</t>
  </si>
  <si>
    <t>………….. Önkormányzat saját bevételeinek részletezése az adósságot keletkeztető ügyletből származó tárgyévi fizetési kötelezettség megállapításához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</si>
  <si>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</si>
  <si>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</si>
  <si>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</si>
  <si>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</si>
  <si>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</si>
  <si>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</si>
  <si>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</si>
  <si>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</si>
  <si>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</si>
  <si>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………….. Önkormányzat 2012.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</si>
  <si>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</si>
  <si>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</si>
  <si>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</si>
  <si>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</si>
  <si>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</si>
  <si>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</si>
  <si>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2013. után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</si>
  <si>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</si>
  <si>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</si>
  <si>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</si>
  <si>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</si>
  <si>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</si>
  <si>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</si>
  <si>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</si>
  <si>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</si>
  <si>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</si>
  <si>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</si>
  <si>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</si>
  <si>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</si>
  <si>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</si>
  <si>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2012. évi előirányzat</t>
  </si>
  <si>
    <t>Támogatott neve</t>
  </si>
  <si>
    <t>Hozzájárulás  (E Ft)</t>
  </si>
  <si>
    <t>----------------------------</t>
  </si>
  <si>
    <t>Száma</t>
  </si>
  <si>
    <t>1.7.</t>
  </si>
  <si>
    <t>1.8.</t>
  </si>
  <si>
    <t>Előző évi vállalkozási maradvány igénybevétele</t>
  </si>
  <si>
    <t>Munkaadókat terhelő járulékok és szociális hozzájárulási adó</t>
  </si>
  <si>
    <t>2.5.</t>
  </si>
  <si>
    <t>Éves engedélyezett létszám előirányzat (fő)</t>
  </si>
  <si>
    <t>Közfoglalkoztatottak létszáma (fő)</t>
  </si>
  <si>
    <t>8. melléklet a ……/2012. (….) önkormányzati határozathoz</t>
  </si>
  <si>
    <t>---------------------------------</t>
  </si>
  <si>
    <t>………………………..Nemzetiségi Önkormányzat</t>
  </si>
  <si>
    <t>Kiemelt
előirány-zat</t>
  </si>
  <si>
    <t>Előirányzat-
csoport</t>
  </si>
  <si>
    <t>Intézményi működési bevételek (1.1.+…+1.4.)</t>
  </si>
  <si>
    <t>Ellátottak térítési díja</t>
  </si>
  <si>
    <t>Általános forgalmi adó bevételek, visszatérülések</t>
  </si>
  <si>
    <t>Támogatások, kiegészítések (2.1.+…+2.3.)</t>
  </si>
  <si>
    <t>Normatív hozzájárulás</t>
  </si>
  <si>
    <t>Egyéb állami hozzájárulás</t>
  </si>
  <si>
    <t>Támogatásértékű bevételek (4.1.+4.2.)</t>
  </si>
  <si>
    <t>Működési célú támogatásértékű bevétel</t>
  </si>
  <si>
    <t>Felhalmozási célú támogatásértékű bevétel</t>
  </si>
  <si>
    <t>KÖLTSÉGVETÉSI BEVÉTELEK ÖSSZESEN (1+…+4)</t>
  </si>
  <si>
    <t>Előző évek pénzmaradv., vállalkozási maradvány. (5.1.+5.2.)</t>
  </si>
  <si>
    <r>
      <t xml:space="preserve">Működési célú kiadások </t>
    </r>
    <r>
      <rPr>
        <sz val="8"/>
        <rFont val="Times New Roman CE"/>
        <family val="0"/>
      </rPr>
      <t>(1.1+…+1.8.)</t>
    </r>
  </si>
  <si>
    <r>
      <t xml:space="preserve">Felhalmozási célú kiadások </t>
    </r>
    <r>
      <rPr>
        <sz val="8"/>
        <rFont val="Times New Roman CE"/>
        <family val="0"/>
      </rPr>
      <t>(2.1+…+2.6)</t>
    </r>
  </si>
  <si>
    <t>2.6.</t>
  </si>
  <si>
    <t xml:space="preserve">Felújítás </t>
  </si>
  <si>
    <t>Költségvetési szervek támogatása</t>
  </si>
  <si>
    <t>KÖLTSÉGVETÉSI KIADÁSOK ÖSSZESEN</t>
  </si>
  <si>
    <t>9. melléklet a ……/2012. (….) önkormányzati határozathoz</t>
  </si>
  <si>
    <t>………………………..Nemzetiségi Önkormányzati Költségvetési Szerv</t>
  </si>
  <si>
    <t>2010. évi
tény</t>
  </si>
  <si>
    <t>2011. évi 
várható</t>
  </si>
  <si>
    <t>2012. előtti kifizetés</t>
  </si>
  <si>
    <t>Előirányzat-felhasználási terv
2012.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</si>
  <si>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</si>
  <si>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</si>
  <si>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</si>
  <si>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</si>
  <si>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</si>
  <si>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</si>
  <si>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</si>
  <si>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</si>
  <si>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</si>
  <si>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</si>
  <si>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</si>
  <si>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</si>
  <si>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</si>
  <si>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</si>
  <si>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</si>
  <si>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</si>
  <si>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</si>
  <si>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13.</t>
  </si>
  <si>
    <t>14.</t>
  </si>
  <si>
    <t>15.</t>
  </si>
  <si>
    <t>16.</t>
  </si>
  <si>
    <t>17.</t>
  </si>
  <si>
    <t>Támogatások, elvonások</t>
  </si>
  <si>
    <t>18.</t>
  </si>
  <si>
    <t>Támogatásértékű kiadások</t>
  </si>
  <si>
    <t>19.</t>
  </si>
  <si>
    <t>Lakosságnak juttatott tám., szociális, rászorultság jellegű tám.</t>
  </si>
  <si>
    <t>20.</t>
  </si>
  <si>
    <t>21.</t>
  </si>
  <si>
    <t>Hitelek kamatai</t>
  </si>
  <si>
    <t>22.</t>
  </si>
  <si>
    <t>Felhalmozási költségvetés kiadásai</t>
  </si>
  <si>
    <t>23.</t>
  </si>
  <si>
    <t>Finanszírozási célú kiadások</t>
  </si>
  <si>
    <t>24.</t>
  </si>
  <si>
    <t>Kiadások összesen:</t>
  </si>
  <si>
    <t>Egyenleg</t>
  </si>
  <si>
    <t>Támogatások, hozzájárulások</t>
  </si>
  <si>
    <t>Támogatásértékű működési kiadás (Kinizsi P. ált. iskola német cserekapcsolatára)</t>
  </si>
  <si>
    <t xml:space="preserve">Működési célú pénzeszközátadás államháztartáson kívülre(Barnag Jövőjéért Alapítvány) </t>
  </si>
  <si>
    <t xml:space="preserve">.Német Nemzetiségi Önkormányzat Pula
2012. ÉVI KÖLTSÉGVETÉSÉNEK PÉNZÜGYI MÉRLEGE
</t>
  </si>
  <si>
    <t>2012. évi módosítás</t>
  </si>
  <si>
    <t xml:space="preserve">Céltartalék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</si>
</sst>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\ _F_t_-;\-* #,##0\ _F_t_-;_-* &quot;-&quot;??\ _F_t_-;_-@_-"/>
  </numFmts>
  <fonts count="5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57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2" fillId="0" borderId="0" xfId="57" applyFont="1" applyFill="1" applyProtection="1">
      <alignment/>
      <protection/>
    </xf>
    <xf numFmtId="164" fontId="6" fillId="0" borderId="10" xfId="57" applyNumberFormat="1" applyFont="1" applyFill="1" applyBorder="1" applyAlignment="1" applyProtection="1">
      <alignment horizontal="centerContinuous" vertical="center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164" fontId="13" fillId="0" borderId="12" xfId="57" applyNumberFormat="1" applyFont="1" applyFill="1" applyBorder="1" applyAlignment="1" applyProtection="1">
      <alignment vertical="center" wrapTex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164" fontId="13" fillId="0" borderId="14" xfId="57" applyNumberFormat="1" applyFont="1" applyFill="1" applyBorder="1" applyAlignment="1" applyProtection="1">
      <alignment vertical="center" wrapText="1"/>
      <protection locked="0"/>
    </xf>
    <xf numFmtId="0" fontId="13" fillId="0" borderId="0" xfId="57" applyFont="1" applyFill="1" applyAlignment="1" applyProtection="1">
      <alignment horizontal="left" indent="1"/>
      <protection/>
    </xf>
    <xf numFmtId="164" fontId="13" fillId="0" borderId="15" xfId="57" applyNumberFormat="1" applyFont="1" applyFill="1" applyBorder="1" applyAlignment="1" applyProtection="1">
      <alignment vertical="center" wrapText="1"/>
      <protection locked="0"/>
    </xf>
    <xf numFmtId="0" fontId="13" fillId="0" borderId="16" xfId="57" applyFont="1" applyFill="1" applyBorder="1" applyAlignment="1" applyProtection="1">
      <alignment horizontal="left" vertical="center" wrapText="1" indent="1"/>
      <protection/>
    </xf>
    <xf numFmtId="164" fontId="13" fillId="0" borderId="17" xfId="57" applyNumberFormat="1" applyFont="1" applyFill="1" applyBorder="1" applyAlignment="1" applyProtection="1">
      <alignment vertical="center" wrapText="1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/>
    </xf>
    <xf numFmtId="49" fontId="13" fillId="0" borderId="19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57" applyNumberFormat="1" applyFont="1" applyFill="1" applyBorder="1" applyAlignment="1" applyProtection="1">
      <alignment horizontal="left" vertical="center" wrapText="1" indent="1"/>
      <protection/>
    </xf>
    <xf numFmtId="49" fontId="13" fillId="0" borderId="24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7" xfId="57" applyNumberFormat="1" applyFont="1" applyFill="1" applyBorder="1" applyAlignment="1" applyProtection="1">
      <alignment horizontal="right" vertical="center" wrapText="1"/>
      <protection locked="0"/>
    </xf>
    <xf numFmtId="0" fontId="12" fillId="0" borderId="27" xfId="57" applyFont="1" applyFill="1" applyBorder="1" applyAlignment="1" applyProtection="1">
      <alignment horizontal="left" vertical="center" wrapText="1" indent="1"/>
      <protection/>
    </xf>
    <xf numFmtId="0" fontId="12" fillId="0" borderId="28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indent="1"/>
      <protection/>
    </xf>
    <xf numFmtId="0" fontId="7" fillId="0" borderId="27" xfId="57" applyFont="1" applyFill="1" applyBorder="1" applyAlignment="1" applyProtection="1">
      <alignment horizontal="center" vertical="center" wrapText="1"/>
      <protection/>
    </xf>
    <xf numFmtId="0" fontId="7" fillId="0" borderId="29" xfId="57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14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49" fontId="12" fillId="0" borderId="27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29" xfId="57" applyFont="1" applyFill="1" applyBorder="1" applyAlignment="1" applyProtection="1">
      <alignment vertical="center" wrapText="1"/>
      <protection/>
    </xf>
    <xf numFmtId="164" fontId="12" fillId="0" borderId="31" xfId="57" applyNumberFormat="1" applyFont="1" applyFill="1" applyBorder="1" applyAlignment="1" applyProtection="1">
      <alignment vertical="center" wrapText="1"/>
      <protection locked="0"/>
    </xf>
    <xf numFmtId="0" fontId="12" fillId="0" borderId="32" xfId="57" applyFont="1" applyFill="1" applyBorder="1" applyAlignment="1" applyProtection="1">
      <alignment vertical="center" wrapText="1"/>
      <protection/>
    </xf>
    <xf numFmtId="0" fontId="7" fillId="0" borderId="29" xfId="57" applyFont="1" applyFill="1" applyBorder="1" applyAlignment="1" applyProtection="1">
      <alignment vertical="center" wrapText="1"/>
      <protection/>
    </xf>
    <xf numFmtId="0" fontId="12" fillId="0" borderId="27" xfId="57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center" vertical="center" wrapText="1"/>
      <protection/>
    </xf>
    <xf numFmtId="0" fontId="12" fillId="0" borderId="31" xfId="57" applyFont="1" applyFill="1" applyBorder="1" applyAlignment="1" applyProtection="1">
      <alignment horizontal="center" vertical="center" wrapText="1"/>
      <protection/>
    </xf>
    <xf numFmtId="0" fontId="13" fillId="0" borderId="13" xfId="57" applyFont="1" applyFill="1" applyBorder="1" applyAlignment="1" applyProtection="1">
      <alignment horizontal="left" vertical="center" wrapText="1" indent="1"/>
      <protection/>
    </xf>
    <xf numFmtId="0" fontId="13" fillId="0" borderId="11" xfId="57" applyFont="1" applyFill="1" applyBorder="1" applyAlignment="1" applyProtection="1">
      <alignment horizontal="left" vertical="center" wrapText="1" indent="1"/>
      <protection/>
    </xf>
    <xf numFmtId="0" fontId="13" fillId="0" borderId="33" xfId="57" applyFont="1" applyFill="1" applyBorder="1" applyAlignment="1" applyProtection="1">
      <alignment horizontal="left" vertical="center" wrapText="1" indent="1"/>
      <protection/>
    </xf>
    <xf numFmtId="0" fontId="12" fillId="0" borderId="32" xfId="57" applyFont="1" applyFill="1" applyBorder="1" applyAlignment="1" applyProtection="1">
      <alignment horizontal="left" vertical="center" wrapText="1"/>
      <protection/>
    </xf>
    <xf numFmtId="0" fontId="12" fillId="0" borderId="29" xfId="57" applyFont="1" applyFill="1" applyBorder="1" applyAlignment="1" applyProtection="1">
      <alignment horizontal="left" vertical="center" wrapText="1"/>
      <protection/>
    </xf>
    <xf numFmtId="0" fontId="14" fillId="0" borderId="29" xfId="57" applyFont="1" applyFill="1" applyBorder="1" applyAlignment="1" applyProtection="1">
      <alignment horizontal="left" vertical="center" wrapText="1"/>
      <protection/>
    </xf>
    <xf numFmtId="0" fontId="7" fillId="0" borderId="29" xfId="57" applyFont="1" applyFill="1" applyBorder="1" applyAlignment="1" applyProtection="1">
      <alignment horizontal="left" vertical="center" wrapText="1"/>
      <protection/>
    </xf>
    <xf numFmtId="164" fontId="1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34" xfId="57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57" applyFill="1">
      <alignment/>
      <protection/>
    </xf>
    <xf numFmtId="0" fontId="7" fillId="0" borderId="31" xfId="57" applyFont="1" applyFill="1" applyBorder="1" applyAlignment="1" applyProtection="1">
      <alignment horizontal="center" vertical="center" wrapText="1"/>
      <protection/>
    </xf>
    <xf numFmtId="0" fontId="13" fillId="0" borderId="0" xfId="57" applyFont="1" applyFill="1">
      <alignment/>
      <protection/>
    </xf>
    <xf numFmtId="164" fontId="12" fillId="0" borderId="29" xfId="57" applyNumberFormat="1" applyFont="1" applyFill="1" applyBorder="1" applyAlignment="1" applyProtection="1">
      <alignment horizontal="right" vertical="center" wrapText="1"/>
      <protection/>
    </xf>
    <xf numFmtId="164" fontId="12" fillId="0" borderId="31" xfId="57" applyNumberFormat="1" applyFont="1" applyFill="1" applyBorder="1" applyAlignment="1" applyProtection="1">
      <alignment horizontal="right" vertical="center" wrapText="1"/>
      <protection/>
    </xf>
    <xf numFmtId="164" fontId="13" fillId="0" borderId="29" xfId="57" applyNumberFormat="1" applyFont="1" applyFill="1" applyBorder="1" applyAlignment="1" applyProtection="1">
      <alignment horizontal="right" vertical="center" wrapText="1"/>
      <protection/>
    </xf>
    <xf numFmtId="164" fontId="13" fillId="0" borderId="31" xfId="57" applyNumberFormat="1" applyFont="1" applyFill="1" applyBorder="1" applyAlignment="1" applyProtection="1">
      <alignment horizontal="right" vertical="center" wrapText="1"/>
      <protection/>
    </xf>
    <xf numFmtId="164" fontId="14" fillId="0" borderId="29" xfId="57" applyNumberFormat="1" applyFont="1" applyFill="1" applyBorder="1" applyAlignment="1" applyProtection="1">
      <alignment horizontal="right" vertical="center" wrapText="1"/>
      <protection/>
    </xf>
    <xf numFmtId="164" fontId="14" fillId="0" borderId="31" xfId="57" applyNumberFormat="1" applyFont="1" applyFill="1" applyBorder="1" applyAlignment="1" applyProtection="1">
      <alignment horizontal="right" vertical="center" wrapText="1"/>
      <protection/>
    </xf>
    <xf numFmtId="164" fontId="12" fillId="0" borderId="32" xfId="57" applyNumberFormat="1" applyFont="1" applyFill="1" applyBorder="1" applyAlignment="1" applyProtection="1">
      <alignment vertical="center" wrapText="1"/>
      <protection/>
    </xf>
    <xf numFmtId="164" fontId="12" fillId="0" borderId="34" xfId="57" applyNumberFormat="1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Alignment="1" applyProtection="1">
      <alignment vertical="center" wrapText="1"/>
      <protection/>
    </xf>
    <xf numFmtId="164" fontId="12" fillId="0" borderId="31" xfId="57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30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2" fillId="33" borderId="29" xfId="0" applyNumberFormat="1" applyFont="1" applyFill="1" applyBorder="1" applyAlignment="1" applyProtection="1">
      <alignment vertical="center" wrapText="1"/>
      <protection/>
    </xf>
    <xf numFmtId="164" fontId="0" fillId="33" borderId="44" xfId="0" applyNumberFormat="1" applyFont="1" applyFill="1" applyBorder="1" applyAlignment="1" applyProtection="1">
      <alignment horizontal="left" vertical="center" wrapText="1" indent="2"/>
      <protection/>
    </xf>
    <xf numFmtId="164" fontId="12" fillId="0" borderId="37" xfId="0" applyNumberFormat="1" applyFont="1" applyFill="1" applyBorder="1" applyAlignment="1" applyProtection="1">
      <alignment horizontal="right" vertical="center" wrapTex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12" fillId="0" borderId="27" xfId="57" applyNumberFormat="1" applyFont="1" applyFill="1" applyBorder="1" applyAlignment="1" applyProtection="1">
      <alignment horizontal="left" vertical="center" wrapText="1" indent="1"/>
      <protection/>
    </xf>
    <xf numFmtId="164" fontId="13" fillId="0" borderId="3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45" xfId="0" applyNumberForma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horizontal="right" vertical="center" wrapText="1"/>
      <protection/>
    </xf>
    <xf numFmtId="16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46" xfId="57" applyFont="1" applyFill="1" applyBorder="1" applyAlignment="1" applyProtection="1">
      <alignment vertical="center" wrapText="1"/>
      <protection locked="0"/>
    </xf>
    <xf numFmtId="164" fontId="12" fillId="0" borderId="31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right"/>
      <protection/>
    </xf>
    <xf numFmtId="0" fontId="15" fillId="0" borderId="39" xfId="0" applyFont="1" applyBorder="1" applyAlignment="1" applyProtection="1">
      <alignment horizontal="left" wrapText="1" indent="1"/>
      <protection/>
    </xf>
    <xf numFmtId="0" fontId="15" fillId="0" borderId="27" xfId="0" applyFont="1" applyBorder="1" applyAlignment="1" applyProtection="1">
      <alignment wrapText="1"/>
      <protection/>
    </xf>
    <xf numFmtId="164" fontId="12" fillId="0" borderId="46" xfId="57" applyNumberFormat="1" applyFont="1" applyFill="1" applyBorder="1" applyProtection="1">
      <alignment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1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/>
      <protection/>
    </xf>
    <xf numFmtId="164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0" xfId="57" applyFont="1" applyFill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0" fillId="0" borderId="27" xfId="57" applyFont="1" applyFill="1" applyBorder="1" applyAlignment="1">
      <alignment horizontal="center" vertical="center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31" xfId="57" applyFont="1" applyFill="1" applyBorder="1" applyAlignment="1">
      <alignment horizontal="center" vertical="center"/>
      <protection/>
    </xf>
    <xf numFmtId="0" fontId="0" fillId="0" borderId="21" xfId="57" applyFont="1" applyFill="1" applyBorder="1" applyAlignment="1">
      <alignment horizontal="center" vertical="center"/>
      <protection/>
    </xf>
    <xf numFmtId="0" fontId="0" fillId="0" borderId="13" xfId="57" applyFont="1" applyFill="1" applyBorder="1" applyProtection="1">
      <alignment/>
      <protection locked="0"/>
    </xf>
    <xf numFmtId="173" fontId="0" fillId="0" borderId="13" xfId="42" applyNumberFormat="1" applyFont="1" applyFill="1" applyBorder="1" applyAlignment="1" applyProtection="1">
      <alignment/>
      <protection locked="0"/>
    </xf>
    <xf numFmtId="173" fontId="0" fillId="0" borderId="14" xfId="42" applyNumberFormat="1" applyFont="1" applyFill="1" applyBorder="1" applyAlignment="1">
      <alignment/>
    </xf>
    <xf numFmtId="0" fontId="0" fillId="0" borderId="20" xfId="57" applyFont="1" applyFill="1" applyBorder="1" applyAlignment="1">
      <alignment horizontal="center" vertical="center"/>
      <protection/>
    </xf>
    <xf numFmtId="0" fontId="0" fillId="0" borderId="11" xfId="57" applyFont="1" applyFill="1" applyBorder="1" applyProtection="1">
      <alignment/>
      <protection locked="0"/>
    </xf>
    <xf numFmtId="173" fontId="0" fillId="0" borderId="11" xfId="42" applyNumberFormat="1" applyFont="1" applyFill="1" applyBorder="1" applyAlignment="1" applyProtection="1">
      <alignment/>
      <protection locked="0"/>
    </xf>
    <xf numFmtId="173" fontId="0" fillId="0" borderId="12" xfId="42" applyNumberFormat="1" applyFont="1" applyFill="1" applyBorder="1" applyAlignment="1">
      <alignment/>
    </xf>
    <xf numFmtId="0" fontId="0" fillId="0" borderId="22" xfId="57" applyFont="1" applyFill="1" applyBorder="1" applyAlignment="1">
      <alignment horizontal="center" vertical="center"/>
      <protection/>
    </xf>
    <xf numFmtId="0" fontId="0" fillId="0" borderId="30" xfId="57" applyFont="1" applyFill="1" applyBorder="1" applyProtection="1">
      <alignment/>
      <protection locked="0"/>
    </xf>
    <xf numFmtId="173" fontId="0" fillId="0" borderId="30" xfId="42" applyNumberFormat="1" applyFont="1" applyFill="1" applyBorder="1" applyAlignment="1" applyProtection="1">
      <alignment/>
      <protection locked="0"/>
    </xf>
    <xf numFmtId="0" fontId="3" fillId="0" borderId="29" xfId="57" applyFont="1" applyFill="1" applyBorder="1">
      <alignment/>
      <protection/>
    </xf>
    <xf numFmtId="173" fontId="0" fillId="0" borderId="29" xfId="57" applyNumberFormat="1" applyFont="1" applyFill="1" applyBorder="1">
      <alignment/>
      <protection/>
    </xf>
    <xf numFmtId="173" fontId="0" fillId="0" borderId="31" xfId="57" applyNumberFormat="1" applyFont="1" applyFill="1" applyBorder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2" fillId="0" borderId="23" xfId="57" applyFont="1" applyFill="1" applyBorder="1" applyAlignment="1" applyProtection="1">
      <alignment horizontal="center" vertical="center" wrapText="1"/>
      <protection/>
    </xf>
    <xf numFmtId="0" fontId="12" fillId="0" borderId="16" xfId="57" applyFont="1" applyFill="1" applyBorder="1" applyAlignment="1" applyProtection="1">
      <alignment horizontal="center" vertical="center" wrapText="1"/>
      <protection/>
    </xf>
    <xf numFmtId="0" fontId="12" fillId="0" borderId="17" xfId="57" applyFont="1" applyFill="1" applyBorder="1" applyAlignment="1" applyProtection="1">
      <alignment horizontal="center" vertical="center" wrapText="1"/>
      <protection/>
    </xf>
    <xf numFmtId="0" fontId="13" fillId="0" borderId="27" xfId="57" applyFont="1" applyFill="1" applyBorder="1" applyAlignment="1" applyProtection="1">
      <alignment horizontal="center" vertical="center"/>
      <protection/>
    </xf>
    <xf numFmtId="0" fontId="13" fillId="0" borderId="29" xfId="57" applyFont="1" applyFill="1" applyBorder="1" applyAlignment="1" applyProtection="1">
      <alignment horizontal="center" vertical="center"/>
      <protection/>
    </xf>
    <xf numFmtId="0" fontId="13" fillId="0" borderId="31" xfId="57" applyFont="1" applyFill="1" applyBorder="1" applyAlignment="1" applyProtection="1">
      <alignment horizontal="center" vertical="center"/>
      <protection/>
    </xf>
    <xf numFmtId="0" fontId="13" fillId="0" borderId="23" xfId="57" applyFont="1" applyFill="1" applyBorder="1" applyAlignment="1" applyProtection="1">
      <alignment horizontal="center" vertical="center"/>
      <protection/>
    </xf>
    <xf numFmtId="173" fontId="13" fillId="0" borderId="17" xfId="42" applyNumberFormat="1" applyFont="1" applyFill="1" applyBorder="1" applyAlignment="1" applyProtection="1">
      <alignment/>
      <protection locked="0"/>
    </xf>
    <xf numFmtId="0" fontId="13" fillId="0" borderId="20" xfId="57" applyFont="1" applyFill="1" applyBorder="1" applyAlignment="1" applyProtection="1">
      <alignment horizontal="center" vertical="center"/>
      <protection/>
    </xf>
    <xf numFmtId="0" fontId="13" fillId="0" borderId="11" xfId="57" applyFont="1" applyFill="1" applyBorder="1" applyProtection="1">
      <alignment/>
      <protection/>
    </xf>
    <xf numFmtId="173" fontId="13" fillId="0" borderId="12" xfId="42" applyNumberFormat="1" applyFont="1" applyFill="1" applyBorder="1" applyAlignment="1" applyProtection="1">
      <alignment/>
      <protection locked="0"/>
    </xf>
    <xf numFmtId="0" fontId="13" fillId="0" borderId="11" xfId="57" applyFont="1" applyFill="1" applyBorder="1" applyAlignment="1" applyProtection="1">
      <alignment wrapText="1"/>
      <protection/>
    </xf>
    <xf numFmtId="0" fontId="13" fillId="0" borderId="22" xfId="57" applyFont="1" applyFill="1" applyBorder="1" applyAlignment="1" applyProtection="1">
      <alignment horizontal="center" vertical="center"/>
      <protection/>
    </xf>
    <xf numFmtId="0" fontId="13" fillId="0" borderId="30" xfId="57" applyFont="1" applyFill="1" applyBorder="1" applyProtection="1">
      <alignment/>
      <protection/>
    </xf>
    <xf numFmtId="173" fontId="13" fillId="0" borderId="15" xfId="42" applyNumberFormat="1" applyFont="1" applyFill="1" applyBorder="1" applyAlignment="1" applyProtection="1">
      <alignment/>
      <protection locked="0"/>
    </xf>
    <xf numFmtId="173" fontId="12" fillId="0" borderId="31" xfId="42" applyNumberFormat="1" applyFont="1" applyFill="1" applyBorder="1" applyAlignment="1" applyProtection="1">
      <alignment/>
      <protection/>
    </xf>
    <xf numFmtId="0" fontId="13" fillId="0" borderId="16" xfId="57" applyFont="1" applyFill="1" applyBorder="1" applyProtection="1">
      <alignment/>
      <protection locked="0"/>
    </xf>
    <xf numFmtId="0" fontId="13" fillId="0" borderId="11" xfId="57" applyFont="1" applyFill="1" applyBorder="1" applyProtection="1">
      <alignment/>
      <protection locked="0"/>
    </xf>
    <xf numFmtId="0" fontId="13" fillId="0" borderId="30" xfId="57" applyFont="1" applyFill="1" applyBorder="1" applyProtection="1">
      <alignment/>
      <protection locked="0"/>
    </xf>
    <xf numFmtId="0" fontId="12" fillId="0" borderId="29" xfId="57" applyFont="1" applyFill="1" applyBorder="1" applyAlignment="1" applyProtection="1">
      <alignment horizontal="left" vertical="center" wrapText="1"/>
      <protection/>
    </xf>
    <xf numFmtId="173" fontId="13" fillId="0" borderId="31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28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49" fontId="13" fillId="0" borderId="23" xfId="0" applyNumberFormat="1" applyFont="1" applyFill="1" applyBorder="1" applyAlignment="1" applyProtection="1">
      <alignment vertical="center"/>
      <protection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/>
    </xf>
    <xf numFmtId="49" fontId="16" fillId="0" borderId="20" xfId="0" applyNumberFormat="1" applyFont="1" applyFill="1" applyBorder="1" applyAlignment="1" applyProtection="1" quotePrefix="1">
      <alignment horizontal="left" vertical="center" indent="1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11" xfId="0" applyNumberFormat="1" applyFont="1" applyFill="1" applyBorder="1" applyAlignment="1" applyProtection="1">
      <alignment vertical="center"/>
      <protection locked="0"/>
    </xf>
    <xf numFmtId="3" fontId="13" fillId="0" borderId="12" xfId="0" applyNumberFormat="1" applyFont="1" applyFill="1" applyBorder="1" applyAlignment="1" applyProtection="1">
      <alignment vertical="center"/>
      <protection/>
    </xf>
    <xf numFmtId="49" fontId="13" fillId="0" borderId="22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/>
    </xf>
    <xf numFmtId="3" fontId="13" fillId="0" borderId="3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49" xfId="0" applyFont="1" applyFill="1" applyBorder="1" applyAlignment="1" applyProtection="1" quotePrefix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Alignment="1">
      <alignment vertical="center" wrapText="1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49" fontId="13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left" vertical="center" wrapText="1" inden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49" fontId="12" fillId="0" borderId="29" xfId="57" applyNumberFormat="1" applyFont="1" applyFill="1" applyBorder="1" applyAlignment="1" applyProtection="1">
      <alignment horizontal="left" vertical="center" wrapText="1" indent="1"/>
      <protection/>
    </xf>
    <xf numFmtId="164" fontId="14" fillId="0" borderId="46" xfId="0" applyNumberFormat="1" applyFont="1" applyFill="1" applyBorder="1" applyAlignment="1" applyProtection="1">
      <alignment vertical="center" wrapText="1"/>
      <protection/>
    </xf>
    <xf numFmtId="49" fontId="13" fillId="0" borderId="16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16" xfId="57" applyFont="1" applyFill="1" applyBorder="1" applyAlignment="1" applyProtection="1">
      <alignment horizontal="left" vertical="center" wrapText="1" indent="1"/>
      <protection/>
    </xf>
    <xf numFmtId="164" fontId="14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49" fontId="13" fillId="0" borderId="49" xfId="57" applyNumberFormat="1" applyFont="1" applyFill="1" applyBorder="1" applyAlignment="1" applyProtection="1">
      <alignment horizontal="left" vertical="center" wrapText="1" indent="1"/>
      <protection/>
    </xf>
    <xf numFmtId="0" fontId="13" fillId="0" borderId="37" xfId="57" applyFont="1" applyFill="1" applyBorder="1" applyAlignment="1" applyProtection="1">
      <alignment horizontal="left" vertical="center" wrapText="1" indent="1"/>
      <protection/>
    </xf>
    <xf numFmtId="164" fontId="14" fillId="0" borderId="25" xfId="0" applyNumberFormat="1" applyFont="1" applyFill="1" applyBorder="1" applyAlignment="1" applyProtection="1">
      <alignment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/>
    </xf>
    <xf numFmtId="0" fontId="21" fillId="0" borderId="29" xfId="0" applyFont="1" applyBorder="1" applyAlignment="1" applyProtection="1">
      <alignment horizontal="center" wrapText="1"/>
      <protection/>
    </xf>
    <xf numFmtId="0" fontId="22" fillId="0" borderId="55" xfId="0" applyFont="1" applyBorder="1" applyAlignment="1" applyProtection="1">
      <alignment horizontal="center" wrapText="1"/>
      <protection/>
    </xf>
    <xf numFmtId="0" fontId="23" fillId="0" borderId="55" xfId="0" applyFont="1" applyBorder="1" applyAlignment="1" applyProtection="1">
      <alignment horizontal="left" wrapText="1" inden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57" applyFont="1" applyFill="1" applyBorder="1" applyAlignment="1" applyProtection="1">
      <alignment horizontal="left" vertical="center" wrapText="1" indent="1"/>
      <protection/>
    </xf>
    <xf numFmtId="0" fontId="8" fillId="0" borderId="0" xfId="0" applyFont="1" applyFill="1" applyAlignment="1">
      <alignment vertical="center" wrapText="1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3" xfId="57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49" fontId="13" fillId="0" borderId="11" xfId="57" applyNumberFormat="1" applyFont="1" applyFill="1" applyBorder="1" applyAlignment="1" applyProtection="1">
      <alignment horizontal="left" vertical="center" wrapText="1" indent="1"/>
      <protection/>
    </xf>
    <xf numFmtId="164" fontId="16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14" xfId="0" applyNumberFormat="1" applyFont="1" applyFill="1" applyBorder="1" applyAlignment="1" applyProtection="1">
      <alignment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horizontal="left" vertical="center"/>
      <protection/>
    </xf>
    <xf numFmtId="0" fontId="0" fillId="0" borderId="57" xfId="0" applyFont="1" applyFill="1" applyBorder="1" applyAlignment="1" applyProtection="1">
      <alignment vertical="center" wrapText="1"/>
      <protection/>
    </xf>
    <xf numFmtId="0" fontId="3" fillId="0" borderId="55" xfId="0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59" xfId="0" applyNumberFormat="1" applyFont="1" applyFill="1" applyBorder="1" applyAlignment="1" applyProtection="1">
      <alignment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164" fontId="14" fillId="0" borderId="60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57" applyFont="1" applyFill="1" applyBorder="1" applyAlignment="1" applyProtection="1">
      <alignment horizontal="left" vertical="center" wrapText="1" inden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horizontal="right" vertical="top"/>
      <protection/>
    </xf>
    <xf numFmtId="0" fontId="0" fillId="0" borderId="0" xfId="0" applyFill="1" applyAlignment="1" applyProtection="1">
      <alignment vertical="center" wrapText="1"/>
      <protection locked="0"/>
    </xf>
    <xf numFmtId="0" fontId="7" fillId="0" borderId="44" xfId="57" applyFont="1" applyFill="1" applyBorder="1" applyAlignment="1" applyProtection="1">
      <alignment horizontal="center" vertical="center" wrapText="1"/>
      <protection/>
    </xf>
    <xf numFmtId="0" fontId="12" fillId="0" borderId="44" xfId="57" applyFont="1" applyFill="1" applyBorder="1" applyAlignment="1" applyProtection="1">
      <alignment horizontal="center" vertical="center" wrapText="1"/>
      <protection/>
    </xf>
    <xf numFmtId="164" fontId="12" fillId="0" borderId="54" xfId="57" applyNumberFormat="1" applyFont="1" applyFill="1" applyBorder="1" applyAlignment="1" applyProtection="1">
      <alignment vertical="center" wrapText="1"/>
      <protection/>
    </xf>
    <xf numFmtId="164" fontId="12" fillId="0" borderId="46" xfId="57" applyNumberFormat="1" applyFont="1" applyFill="1" applyBorder="1" applyAlignment="1" applyProtection="1">
      <alignment vertical="center" wrapText="1"/>
      <protection/>
    </xf>
    <xf numFmtId="164" fontId="12" fillId="0" borderId="29" xfId="57" applyNumberFormat="1" applyFont="1" applyFill="1" applyBorder="1" applyProtection="1">
      <alignment/>
      <protection/>
    </xf>
    <xf numFmtId="0" fontId="12" fillId="0" borderId="46" xfId="57" applyFont="1" applyFill="1" applyBorder="1" applyAlignment="1" applyProtection="1">
      <alignment horizontal="center" vertical="center" wrapText="1"/>
      <protection/>
    </xf>
    <xf numFmtId="164" fontId="13" fillId="0" borderId="58" xfId="57" applyNumberFormat="1" applyFont="1" applyFill="1" applyBorder="1" applyAlignment="1" applyProtection="1">
      <alignment vertical="center" wrapText="1"/>
      <protection locked="0"/>
    </xf>
    <xf numFmtId="164" fontId="13" fillId="0" borderId="59" xfId="57" applyNumberFormat="1" applyFont="1" applyFill="1" applyBorder="1" applyAlignment="1" applyProtection="1">
      <alignment vertical="center" wrapText="1"/>
      <protection locked="0"/>
    </xf>
    <xf numFmtId="164" fontId="13" fillId="0" borderId="53" xfId="57" applyNumberFormat="1" applyFont="1" applyFill="1" applyBorder="1" applyAlignment="1" applyProtection="1">
      <alignment vertical="center" wrapText="1"/>
      <protection locked="0"/>
    </xf>
    <xf numFmtId="164" fontId="13" fillId="0" borderId="61" xfId="57" applyNumberFormat="1" applyFont="1" applyFill="1" applyBorder="1" applyAlignment="1" applyProtection="1">
      <alignment vertical="center" wrapText="1"/>
      <protection locked="0"/>
    </xf>
    <xf numFmtId="164" fontId="12" fillId="0" borderId="46" xfId="57" applyNumberFormat="1" applyFont="1" applyFill="1" applyBorder="1" applyAlignment="1" applyProtection="1">
      <alignment vertical="center" wrapText="1"/>
      <protection locked="0"/>
    </xf>
    <xf numFmtId="164" fontId="12" fillId="0" borderId="46" xfId="57" applyNumberFormat="1" applyFont="1" applyFill="1" applyBorder="1" applyAlignment="1" applyProtection="1">
      <alignment horizontal="right" vertical="center" wrapText="1"/>
      <protection/>
    </xf>
    <xf numFmtId="164" fontId="13" fillId="0" borderId="46" xfId="57" applyNumberFormat="1" applyFont="1" applyFill="1" applyBorder="1" applyAlignment="1" applyProtection="1">
      <alignment horizontal="right" vertical="center" wrapText="1"/>
      <protection/>
    </xf>
    <xf numFmtId="164" fontId="14" fillId="0" borderId="46" xfId="57" applyNumberFormat="1" applyFont="1" applyFill="1" applyBorder="1" applyAlignment="1" applyProtection="1">
      <alignment horizontal="right" vertical="center" wrapText="1"/>
      <protection/>
    </xf>
    <xf numFmtId="164" fontId="12" fillId="0" borderId="54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1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9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0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62" xfId="57" applyNumberFormat="1" applyFont="1" applyFill="1" applyBorder="1" applyAlignment="1" applyProtection="1">
      <alignment horizontal="right" vertical="center" wrapText="1"/>
      <protection locked="0"/>
    </xf>
    <xf numFmtId="164" fontId="12" fillId="0" borderId="46" xfId="57" applyNumberFormat="1" applyFont="1" applyFill="1" applyBorder="1" applyAlignment="1" applyProtection="1">
      <alignment horizontal="right" vertical="center" wrapText="1"/>
      <protection locked="0"/>
    </xf>
    <xf numFmtId="164" fontId="13" fillId="0" borderId="46" xfId="57" applyNumberFormat="1" applyFont="1" applyFill="1" applyBorder="1" applyAlignment="1" applyProtection="1">
      <alignment horizontal="right" vertical="center" wrapText="1"/>
      <protection locked="0"/>
    </xf>
    <xf numFmtId="0" fontId="13" fillId="0" borderId="33" xfId="57" applyFont="1" applyFill="1" applyBorder="1" applyAlignment="1" applyProtection="1">
      <alignment horizontal="left" indent="1"/>
      <protection/>
    </xf>
    <xf numFmtId="164" fontId="12" fillId="0" borderId="55" xfId="57" applyNumberFormat="1" applyFont="1" applyFill="1" applyBorder="1" applyAlignment="1" applyProtection="1">
      <alignment horizontal="right" vertical="center" wrapText="1"/>
      <protection/>
    </xf>
    <xf numFmtId="0" fontId="12" fillId="0" borderId="32" xfId="57" applyFont="1" applyFill="1" applyBorder="1" applyAlignment="1" applyProtection="1">
      <alignment horizontal="left" vertical="center" wrapTex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 locked="0"/>
    </xf>
    <xf numFmtId="0" fontId="13" fillId="0" borderId="11" xfId="57" applyFont="1" applyFill="1" applyBorder="1" applyAlignment="1" applyProtection="1">
      <alignment horizontal="left" vertical="center" wrapText="1" indent="1"/>
      <protection locked="0"/>
    </xf>
    <xf numFmtId="0" fontId="13" fillId="0" borderId="18" xfId="57" applyFont="1" applyFill="1" applyBorder="1" applyAlignment="1" applyProtection="1">
      <alignment horizontal="left" vertical="center" wrapText="1" indent="1"/>
      <protection locked="0"/>
    </xf>
    <xf numFmtId="0" fontId="13" fillId="0" borderId="63" xfId="57" applyFont="1" applyFill="1" applyBorder="1" applyAlignment="1" applyProtection="1">
      <alignment horizontal="left" indent="1"/>
      <protection locked="0"/>
    </xf>
    <xf numFmtId="0" fontId="13" fillId="0" borderId="33" xfId="57" applyFont="1" applyFill="1" applyBorder="1" applyAlignment="1" applyProtection="1">
      <alignment horizontal="left" indent="1"/>
      <protection locked="0"/>
    </xf>
    <xf numFmtId="0" fontId="13" fillId="0" borderId="13" xfId="57" applyFont="1" applyFill="1" applyBorder="1" applyAlignment="1" applyProtection="1">
      <alignment horizontal="left" vertical="center" wrapText="1" indent="1"/>
      <protection locked="0"/>
    </xf>
    <xf numFmtId="0" fontId="13" fillId="0" borderId="11" xfId="57" applyFont="1" applyFill="1" applyBorder="1" applyAlignment="1" applyProtection="1">
      <alignment horizontal="left" vertical="center" wrapText="1" indent="1"/>
      <protection locked="0"/>
    </xf>
    <xf numFmtId="0" fontId="13" fillId="0" borderId="33" xfId="57" applyFont="1" applyFill="1" applyBorder="1" applyAlignment="1" applyProtection="1">
      <alignment horizontal="left" vertical="center" wrapText="1" indent="1"/>
      <protection locked="0"/>
    </xf>
    <xf numFmtId="0" fontId="13" fillId="0" borderId="16" xfId="57" applyFont="1" applyFill="1" applyBorder="1" applyAlignment="1" applyProtection="1">
      <alignment horizontal="left" vertical="center" wrapText="1" indent="1"/>
      <protection locked="0"/>
    </xf>
    <xf numFmtId="0" fontId="13" fillId="0" borderId="33" xfId="57" applyFont="1" applyFill="1" applyBorder="1" applyAlignment="1" applyProtection="1">
      <alignment horizontal="left" vertical="center" wrapText="1" indent="1"/>
      <protection locked="0"/>
    </xf>
    <xf numFmtId="0" fontId="12" fillId="0" borderId="29" xfId="57" applyFont="1" applyFill="1" applyBorder="1" applyAlignment="1" applyProtection="1">
      <alignment horizontal="left" vertical="center" wrapText="1"/>
      <protection locked="0"/>
    </xf>
    <xf numFmtId="0" fontId="13" fillId="0" borderId="30" xfId="57" applyFont="1" applyFill="1" applyBorder="1" applyAlignment="1" applyProtection="1">
      <alignment horizontal="left" vertical="center" wrapText="1" indent="1"/>
      <protection locked="0"/>
    </xf>
    <xf numFmtId="0" fontId="13" fillId="0" borderId="30" xfId="57" applyFont="1" applyFill="1" applyBorder="1" applyAlignment="1" applyProtection="1">
      <alignment horizontal="left" indent="1"/>
      <protection locked="0"/>
    </xf>
    <xf numFmtId="0" fontId="12" fillId="0" borderId="29" xfId="57" applyFont="1" applyFill="1" applyBorder="1" applyAlignment="1" applyProtection="1">
      <alignment vertical="center" wrapText="1"/>
      <protection locked="0"/>
    </xf>
    <xf numFmtId="0" fontId="15" fillId="0" borderId="29" xfId="0" applyFont="1" applyBorder="1" applyAlignment="1" applyProtection="1">
      <alignment wrapText="1"/>
      <protection locked="0"/>
    </xf>
    <xf numFmtId="164" fontId="13" fillId="0" borderId="56" xfId="0" applyNumberFormat="1" applyFont="1" applyFill="1" applyBorder="1" applyAlignment="1" applyProtection="1">
      <alignment vertical="center" wrapText="1"/>
      <protection/>
    </xf>
    <xf numFmtId="164" fontId="13" fillId="0" borderId="44" xfId="0" applyNumberFormat="1" applyFont="1" applyFill="1" applyBorder="1" applyAlignment="1" applyProtection="1">
      <alignment vertical="center" wrapText="1"/>
      <protection/>
    </xf>
    <xf numFmtId="164" fontId="13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64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0" fontId="2" fillId="0" borderId="0" xfId="58" applyFill="1" applyProtection="1">
      <alignment/>
      <protection locked="0"/>
    </xf>
    <xf numFmtId="0" fontId="2" fillId="0" borderId="0" xfId="58" applyFill="1" applyProtection="1">
      <alignment/>
      <protection/>
    </xf>
    <xf numFmtId="0" fontId="7" fillId="0" borderId="28" xfId="58" applyFont="1" applyFill="1" applyBorder="1" applyAlignment="1" applyProtection="1">
      <alignment horizontal="center" vertical="center" wrapText="1"/>
      <protection/>
    </xf>
    <xf numFmtId="0" fontId="7" fillId="0" borderId="32" xfId="58" applyFont="1" applyFill="1" applyBorder="1" applyAlignment="1" applyProtection="1">
      <alignment horizontal="center" vertical="center"/>
      <protection/>
    </xf>
    <xf numFmtId="0" fontId="7" fillId="0" borderId="34" xfId="58" applyFont="1" applyFill="1" applyBorder="1" applyAlignment="1" applyProtection="1">
      <alignment horizontal="center" vertical="center"/>
      <protection/>
    </xf>
    <xf numFmtId="0" fontId="13" fillId="0" borderId="27" xfId="58" applyFont="1" applyFill="1" applyBorder="1" applyAlignment="1" applyProtection="1">
      <alignment horizontal="left" vertical="center" indent="1"/>
      <protection/>
    </xf>
    <xf numFmtId="0" fontId="2" fillId="0" borderId="0" xfId="58" applyFill="1" applyAlignment="1" applyProtection="1">
      <alignment vertical="center"/>
      <protection/>
    </xf>
    <xf numFmtId="0" fontId="13" fillId="0" borderId="20" xfId="58" applyFont="1" applyFill="1" applyBorder="1" applyAlignment="1" applyProtection="1">
      <alignment horizontal="left" vertical="center" indent="1"/>
      <protection/>
    </xf>
    <xf numFmtId="0" fontId="13" fillId="0" borderId="11" xfId="58" applyFont="1" applyFill="1" applyBorder="1" applyAlignment="1" applyProtection="1">
      <alignment horizontal="left" vertical="center" indent="1"/>
      <protection/>
    </xf>
    <xf numFmtId="164" fontId="13" fillId="0" borderId="11" xfId="58" applyNumberFormat="1" applyFont="1" applyFill="1" applyBorder="1" applyAlignment="1" applyProtection="1">
      <alignment vertical="center"/>
      <protection locked="0"/>
    </xf>
    <xf numFmtId="164" fontId="13" fillId="0" borderId="12" xfId="58" applyNumberFormat="1" applyFont="1" applyFill="1" applyBorder="1" applyAlignment="1" applyProtection="1">
      <alignment vertical="center"/>
      <protection/>
    </xf>
    <xf numFmtId="0" fontId="2" fillId="0" borderId="0" xfId="58" applyFill="1" applyAlignment="1" applyProtection="1">
      <alignment vertical="center"/>
      <protection locked="0"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164" fontId="13" fillId="0" borderId="13" xfId="58" applyNumberFormat="1" applyFont="1" applyFill="1" applyBorder="1" applyAlignment="1" applyProtection="1">
      <alignment vertical="center"/>
      <protection locked="0"/>
    </xf>
    <xf numFmtId="164" fontId="13" fillId="0" borderId="14" xfId="58" applyNumberFormat="1" applyFont="1" applyFill="1" applyBorder="1" applyAlignment="1" applyProtection="1">
      <alignment vertical="center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7" fillId="0" borderId="29" xfId="58" applyFont="1" applyFill="1" applyBorder="1" applyAlignment="1" applyProtection="1">
      <alignment horizontal="left" vertical="center" indent="1"/>
      <protection/>
    </xf>
    <xf numFmtId="164" fontId="12" fillId="0" borderId="29" xfId="58" applyNumberFormat="1" applyFont="1" applyFill="1" applyBorder="1" applyAlignment="1" applyProtection="1">
      <alignment vertical="center"/>
      <protection/>
    </xf>
    <xf numFmtId="164" fontId="12" fillId="0" borderId="31" xfId="58" applyNumberFormat="1" applyFont="1" applyFill="1" applyBorder="1" applyAlignment="1" applyProtection="1">
      <alignment vertical="center"/>
      <protection/>
    </xf>
    <xf numFmtId="0" fontId="13" fillId="0" borderId="21" xfId="58" applyFont="1" applyFill="1" applyBorder="1" applyAlignment="1" applyProtection="1">
      <alignment horizontal="left" vertical="center" indent="1"/>
      <protection/>
    </xf>
    <xf numFmtId="0" fontId="13" fillId="0" borderId="13" xfId="58" applyFont="1" applyFill="1" applyBorder="1" applyAlignment="1" applyProtection="1">
      <alignment horizontal="left" vertical="center" indent="1"/>
      <protection/>
    </xf>
    <xf numFmtId="0" fontId="12" fillId="0" borderId="27" xfId="58" applyFont="1" applyFill="1" applyBorder="1" applyAlignment="1" applyProtection="1">
      <alignment horizontal="left" vertical="center" indent="1"/>
      <protection/>
    </xf>
    <xf numFmtId="0" fontId="7" fillId="0" borderId="29" xfId="58" applyFont="1" applyFill="1" applyBorder="1" applyAlignment="1" applyProtection="1">
      <alignment horizontal="left" indent="1"/>
      <protection/>
    </xf>
    <xf numFmtId="164" fontId="12" fillId="0" borderId="29" xfId="58" applyNumberFormat="1" applyFont="1" applyFill="1" applyBorder="1" applyProtection="1">
      <alignment/>
      <protection/>
    </xf>
    <xf numFmtId="164" fontId="12" fillId="0" borderId="31" xfId="58" applyNumberFormat="1" applyFont="1" applyFill="1" applyBorder="1" applyProtection="1">
      <alignment/>
      <protection/>
    </xf>
    <xf numFmtId="0" fontId="0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 locked="0"/>
    </xf>
    <xf numFmtId="0" fontId="6" fillId="0" borderId="0" xfId="58" applyFont="1" applyFill="1" applyProtection="1">
      <alignment/>
      <protection locked="0"/>
    </xf>
    <xf numFmtId="164" fontId="6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57" applyFont="1" applyFill="1" applyAlignment="1" applyProtection="1">
      <alignment horizontal="center" vertical="center" wrapText="1"/>
      <protection/>
    </xf>
    <xf numFmtId="0" fontId="6" fillId="0" borderId="0" xfId="57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30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7" fillId="0" borderId="27" xfId="57" applyFont="1" applyFill="1" applyBorder="1" applyAlignment="1" applyProtection="1">
      <alignment horizontal="left"/>
      <protection/>
    </xf>
    <xf numFmtId="0" fontId="7" fillId="0" borderId="29" xfId="57" applyFont="1" applyFill="1" applyBorder="1" applyAlignment="1" applyProtection="1">
      <alignment horizontal="left"/>
      <protection/>
    </xf>
    <xf numFmtId="0" fontId="13" fillId="0" borderId="67" xfId="57" applyFont="1" applyFill="1" applyBorder="1" applyAlignment="1">
      <alignment horizontal="justify" vertical="center" wrapText="1"/>
      <protection/>
    </xf>
    <xf numFmtId="0" fontId="13" fillId="0" borderId="68" xfId="0" applyFont="1" applyFill="1" applyBorder="1" applyAlignment="1" applyProtection="1">
      <alignment horizontal="left" indent="1"/>
      <protection locked="0"/>
    </xf>
    <xf numFmtId="0" fontId="13" fillId="0" borderId="69" xfId="0" applyFont="1" applyFill="1" applyBorder="1" applyAlignment="1" applyProtection="1">
      <alignment horizontal="left" indent="1"/>
      <protection locked="0"/>
    </xf>
    <xf numFmtId="0" fontId="13" fillId="0" borderId="70" xfId="0" applyFont="1" applyFill="1" applyBorder="1" applyAlignment="1" applyProtection="1">
      <alignment horizontal="left" indent="1"/>
      <protection locked="0"/>
    </xf>
    <xf numFmtId="0" fontId="13" fillId="0" borderId="16" xfId="0" applyFont="1" applyFill="1" applyBorder="1" applyAlignment="1" applyProtection="1">
      <alignment horizontal="right" indent="1"/>
      <protection locked="0"/>
    </xf>
    <xf numFmtId="0" fontId="13" fillId="0" borderId="17" xfId="0" applyFont="1" applyFill="1" applyBorder="1" applyAlignment="1" applyProtection="1">
      <alignment horizontal="right" indent="1"/>
      <protection locked="0"/>
    </xf>
    <xf numFmtId="0" fontId="13" fillId="0" borderId="51" xfId="0" applyFont="1" applyFill="1" applyBorder="1" applyAlignment="1" applyProtection="1">
      <alignment horizontal="left" indent="1"/>
      <protection locked="0"/>
    </xf>
    <xf numFmtId="0" fontId="13" fillId="0" borderId="52" xfId="0" applyFont="1" applyFill="1" applyBorder="1" applyAlignment="1" applyProtection="1">
      <alignment horizontal="left" indent="1"/>
      <protection locked="0"/>
    </xf>
    <xf numFmtId="0" fontId="13" fillId="0" borderId="71" xfId="0" applyFont="1" applyFill="1" applyBorder="1" applyAlignment="1" applyProtection="1">
      <alignment horizontal="left" indent="1"/>
      <protection locked="0"/>
    </xf>
    <xf numFmtId="0" fontId="13" fillId="0" borderId="30" xfId="0" applyFont="1" applyFill="1" applyBorder="1" applyAlignment="1" applyProtection="1">
      <alignment horizontal="right" indent="1"/>
      <protection locked="0"/>
    </xf>
    <xf numFmtId="0" fontId="13" fillId="0" borderId="15" xfId="0" applyFont="1" applyFill="1" applyBorder="1" applyAlignment="1" applyProtection="1">
      <alignment horizontal="right" indent="1"/>
      <protection locked="0"/>
    </xf>
    <xf numFmtId="0" fontId="7" fillId="0" borderId="56" xfId="0" applyFont="1" applyFill="1" applyBorder="1" applyAlignment="1" applyProtection="1">
      <alignment horizontal="left" indent="1"/>
      <protection/>
    </xf>
    <xf numFmtId="0" fontId="7" fillId="0" borderId="57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12" fillId="0" borderId="29" xfId="0" applyFont="1" applyFill="1" applyBorder="1" applyAlignment="1" applyProtection="1">
      <alignment horizontal="right" indent="1"/>
      <protection/>
    </xf>
    <xf numFmtId="0" fontId="12" fillId="0" borderId="31" xfId="0" applyFont="1" applyFill="1" applyBorder="1" applyAlignment="1" applyProtection="1">
      <alignment horizontal="right" inden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72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73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70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Alignment="1" applyProtection="1">
      <alignment horizontal="center" wrapText="1"/>
      <protection/>
    </xf>
    <xf numFmtId="0" fontId="6" fillId="0" borderId="0" xfId="58" applyFont="1" applyFill="1" applyAlignment="1" applyProtection="1">
      <alignment horizontal="center"/>
      <protection/>
    </xf>
    <xf numFmtId="0" fontId="17" fillId="0" borderId="44" xfId="58" applyFont="1" applyFill="1" applyBorder="1" applyAlignment="1" applyProtection="1">
      <alignment horizontal="left" vertical="center" indent="1"/>
      <protection/>
    </xf>
    <xf numFmtId="0" fontId="17" fillId="0" borderId="57" xfId="58" applyFont="1" applyFill="1" applyBorder="1" applyAlignment="1" applyProtection="1">
      <alignment horizontal="left" vertical="center" indent="1"/>
      <protection/>
    </xf>
    <xf numFmtId="0" fontId="17" fillId="0" borderId="46" xfId="58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Layout" zoomScaleNormal="120" workbookViewId="0" topLeftCell="A16">
      <selection activeCell="D47" sqref="D47"/>
    </sheetView>
  </sheetViews>
  <sheetFormatPr defaultColWidth="9.00390625" defaultRowHeight="12.75"/>
  <cols>
    <col min="1" max="1" width="8.50390625" style="60" customWidth="1"/>
    <col min="2" max="2" width="62.50390625" style="60" customWidth="1"/>
    <col min="3" max="3" width="14.00390625" style="60" customWidth="1"/>
    <col min="4" max="4" width="13.375" style="60" customWidth="1"/>
    <col min="5" max="16384" width="9.375" style="60" customWidth="1"/>
  </cols>
  <sheetData>
    <row r="1" spans="1:3" ht="31.5" customHeight="1">
      <c r="A1" s="401" t="s">
        <v>275</v>
      </c>
      <c r="B1" s="402"/>
      <c r="C1" s="402"/>
    </row>
    <row r="2" spans="1:4" ht="15.75" customHeight="1">
      <c r="A2" s="59" t="s">
        <v>0</v>
      </c>
      <c r="B2" s="59"/>
      <c r="C2" s="59"/>
      <c r="D2" s="59"/>
    </row>
    <row r="3" spans="1:4" ht="15.75" customHeight="1" thickBot="1">
      <c r="A3" s="7"/>
      <c r="B3" s="7"/>
      <c r="C3" s="130"/>
      <c r="D3" s="130"/>
    </row>
    <row r="4" spans="1:4" ht="37.5" customHeight="1" thickBot="1">
      <c r="A4" s="32" t="s">
        <v>1</v>
      </c>
      <c r="B4" s="33" t="s">
        <v>2</v>
      </c>
      <c r="C4" s="61" t="s">
        <v>144</v>
      </c>
      <c r="D4" s="61" t="s">
        <v>276</v>
      </c>
    </row>
    <row r="5" spans="1:4" s="62" customFormat="1" ht="12" customHeight="1" thickBot="1">
      <c r="A5" s="46">
        <v>1</v>
      </c>
      <c r="B5" s="47">
        <v>2</v>
      </c>
      <c r="C5" s="48">
        <v>3</v>
      </c>
      <c r="D5" s="48">
        <v>4</v>
      </c>
    </row>
    <row r="6" spans="1:4" s="1" customFormat="1" ht="12" customHeight="1" thickBot="1">
      <c r="A6" s="30" t="s">
        <v>3</v>
      </c>
      <c r="B6" s="52" t="s">
        <v>98</v>
      </c>
      <c r="C6" s="58"/>
      <c r="D6" s="58"/>
    </row>
    <row r="7" spans="1:4" s="1" customFormat="1" ht="12" customHeight="1" thickBot="1">
      <c r="A7" s="29" t="s">
        <v>4</v>
      </c>
      <c r="B7" s="53" t="s">
        <v>99</v>
      </c>
      <c r="C7" s="64">
        <v>214</v>
      </c>
      <c r="D7" s="64"/>
    </row>
    <row r="8" spans="1:4" s="1" customFormat="1" ht="12" customHeight="1">
      <c r="A8" s="19" t="s">
        <v>73</v>
      </c>
      <c r="B8" s="10" t="s">
        <v>145</v>
      </c>
      <c r="C8" s="26">
        <v>214</v>
      </c>
      <c r="D8" s="26"/>
    </row>
    <row r="9" spans="1:4" s="1" customFormat="1" ht="12" customHeight="1">
      <c r="A9" s="18" t="s">
        <v>74</v>
      </c>
      <c r="B9" s="8" t="s">
        <v>146</v>
      </c>
      <c r="C9" s="25"/>
      <c r="D9" s="25"/>
    </row>
    <row r="10" spans="1:4" s="1" customFormat="1" ht="12" customHeight="1" thickBot="1">
      <c r="A10" s="18" t="s">
        <v>75</v>
      </c>
      <c r="B10" s="8" t="s">
        <v>89</v>
      </c>
      <c r="C10" s="25"/>
      <c r="D10" s="25"/>
    </row>
    <row r="11" spans="1:4" s="1" customFormat="1" ht="12" customHeight="1" thickBot="1">
      <c r="A11" s="29" t="s">
        <v>5</v>
      </c>
      <c r="B11" s="53" t="s">
        <v>100</v>
      </c>
      <c r="C11" s="64">
        <f>SUM(C12:C14)</f>
        <v>0</v>
      </c>
      <c r="D11" s="64">
        <f>SUM(D12:D14)</f>
        <v>0</v>
      </c>
    </row>
    <row r="12" spans="1:4" s="1" customFormat="1" ht="12" customHeight="1">
      <c r="A12" s="19" t="s">
        <v>60</v>
      </c>
      <c r="B12" s="10" t="s">
        <v>49</v>
      </c>
      <c r="C12" s="26"/>
      <c r="D12" s="26"/>
    </row>
    <row r="13" spans="1:4" s="1" customFormat="1" ht="12" customHeight="1">
      <c r="A13" s="17" t="s">
        <v>61</v>
      </c>
      <c r="B13" s="8" t="s">
        <v>48</v>
      </c>
      <c r="C13" s="24"/>
      <c r="D13" s="24"/>
    </row>
    <row r="14" spans="1:4" s="1" customFormat="1" ht="12" customHeight="1" thickBot="1">
      <c r="A14" s="20" t="s">
        <v>62</v>
      </c>
      <c r="B14" s="12" t="s">
        <v>50</v>
      </c>
      <c r="C14" s="27"/>
      <c r="D14" s="27"/>
    </row>
    <row r="15" spans="1:4" s="1" customFormat="1" ht="12" customHeight="1" thickBot="1">
      <c r="A15" s="29" t="s">
        <v>6</v>
      </c>
      <c r="B15" s="53" t="s">
        <v>102</v>
      </c>
      <c r="C15" s="64">
        <f>C16+C17+C18+C19</f>
        <v>0</v>
      </c>
      <c r="D15" s="64">
        <f>D16+D17+D18+D19</f>
        <v>549</v>
      </c>
    </row>
    <row r="16" spans="1:4" s="1" customFormat="1" ht="12" customHeight="1">
      <c r="A16" s="19" t="s">
        <v>63</v>
      </c>
      <c r="B16" s="49" t="s">
        <v>94</v>
      </c>
      <c r="C16" s="26"/>
      <c r="D16" s="26">
        <v>469</v>
      </c>
    </row>
    <row r="17" spans="1:4" s="1" customFormat="1" ht="12" customHeight="1">
      <c r="A17" s="18" t="s">
        <v>64</v>
      </c>
      <c r="B17" s="50" t="s">
        <v>95</v>
      </c>
      <c r="C17" s="25"/>
      <c r="D17" s="25"/>
    </row>
    <row r="18" spans="1:4" s="1" customFormat="1" ht="12" customHeight="1">
      <c r="A18" s="18" t="s">
        <v>65</v>
      </c>
      <c r="B18" s="50" t="s">
        <v>96</v>
      </c>
      <c r="C18" s="56"/>
      <c r="D18" s="56">
        <v>80</v>
      </c>
    </row>
    <row r="19" spans="1:4" s="1" customFormat="1" ht="12" customHeight="1" thickBot="1">
      <c r="A19" s="17" t="s">
        <v>85</v>
      </c>
      <c r="B19" s="51" t="s">
        <v>97</v>
      </c>
      <c r="C19" s="57"/>
      <c r="D19" s="57"/>
    </row>
    <row r="20" spans="1:4" s="1" customFormat="1" ht="12" customHeight="1" thickBot="1">
      <c r="A20" s="29" t="s">
        <v>7</v>
      </c>
      <c r="B20" s="53" t="s">
        <v>109</v>
      </c>
      <c r="C20" s="66">
        <f>C21+C22</f>
        <v>0</v>
      </c>
      <c r="D20" s="66">
        <f>D21+D22</f>
        <v>0</v>
      </c>
    </row>
    <row r="21" spans="1:4" s="1" customFormat="1" ht="12" customHeight="1">
      <c r="A21" s="21" t="s">
        <v>66</v>
      </c>
      <c r="B21" s="14" t="s">
        <v>110</v>
      </c>
      <c r="C21" s="28"/>
      <c r="D21" s="28"/>
    </row>
    <row r="22" spans="1:4" s="1" customFormat="1" ht="12" customHeight="1" thickBot="1">
      <c r="A22" s="22" t="s">
        <v>67</v>
      </c>
      <c r="B22" s="10" t="s">
        <v>111</v>
      </c>
      <c r="C22" s="23"/>
      <c r="D22" s="23"/>
    </row>
    <row r="23" spans="1:4" s="1" customFormat="1" ht="12" customHeight="1" thickBot="1">
      <c r="A23" s="29" t="s">
        <v>8</v>
      </c>
      <c r="B23" s="54" t="s">
        <v>112</v>
      </c>
      <c r="C23" s="68">
        <f>C6+C7+C11+C15+C20</f>
        <v>214</v>
      </c>
      <c r="D23" s="68">
        <f>D6+D7+D11+D15+D20</f>
        <v>549</v>
      </c>
    </row>
    <row r="24" spans="1:4" s="1" customFormat="1" ht="12" customHeight="1" thickBot="1">
      <c r="A24" s="41" t="s">
        <v>9</v>
      </c>
      <c r="B24" s="53" t="s">
        <v>113</v>
      </c>
      <c r="C24" s="129"/>
      <c r="D24" s="129">
        <v>117</v>
      </c>
    </row>
    <row r="25" spans="1:4" s="1" customFormat="1" ht="12" customHeight="1" thickBot="1">
      <c r="A25" s="115" t="s">
        <v>114</v>
      </c>
      <c r="B25" s="53" t="s">
        <v>115</v>
      </c>
      <c r="C25" s="116"/>
      <c r="D25" s="116"/>
    </row>
    <row r="26" spans="1:4" s="1" customFormat="1" ht="12" customHeight="1" thickBot="1">
      <c r="A26" s="29" t="s">
        <v>11</v>
      </c>
      <c r="B26" s="55" t="s">
        <v>116</v>
      </c>
      <c r="C26" s="64">
        <f>C23+C24+C25</f>
        <v>214</v>
      </c>
      <c r="D26" s="64">
        <f>D23+D24+D25</f>
        <v>666</v>
      </c>
    </row>
    <row r="27" spans="1:4" s="1" customFormat="1" ht="15" customHeight="1">
      <c r="A27" s="6"/>
      <c r="B27" s="6"/>
      <c r="C27" s="6"/>
      <c r="D27" s="6"/>
    </row>
    <row r="28" spans="1:3" ht="12.75" customHeight="1">
      <c r="A28" s="400" t="s">
        <v>16</v>
      </c>
      <c r="B28" s="400"/>
      <c r="C28" s="400"/>
    </row>
    <row r="29" spans="1:4" ht="16.5" customHeight="1" thickBot="1">
      <c r="A29" s="7"/>
      <c r="B29" s="7"/>
      <c r="C29" s="130"/>
      <c r="D29" s="130"/>
    </row>
    <row r="30" spans="1:4" ht="31.5" customHeight="1" thickBot="1">
      <c r="A30" s="32" t="s">
        <v>1</v>
      </c>
      <c r="B30" s="33" t="s">
        <v>17</v>
      </c>
      <c r="C30" s="61" t="s">
        <v>144</v>
      </c>
      <c r="D30" s="61" t="s">
        <v>276</v>
      </c>
    </row>
    <row r="31" spans="1:4" ht="37.5" customHeight="1" thickBot="1">
      <c r="A31" s="46">
        <v>1</v>
      </c>
      <c r="B31" s="47">
        <v>2</v>
      </c>
      <c r="C31" s="48">
        <v>3</v>
      </c>
      <c r="D31" s="48">
        <v>4</v>
      </c>
    </row>
    <row r="32" spans="1:4" s="62" customFormat="1" ht="12" customHeight="1" thickBot="1">
      <c r="A32" s="30" t="s">
        <v>3</v>
      </c>
      <c r="B32" s="44" t="s">
        <v>117</v>
      </c>
      <c r="C32" s="70">
        <v>214</v>
      </c>
      <c r="D32" s="70">
        <f>SUM(D33:D38)</f>
        <v>631</v>
      </c>
    </row>
    <row r="33" spans="1:4" ht="12" customHeight="1">
      <c r="A33" s="21" t="s">
        <v>68</v>
      </c>
      <c r="B33" s="14" t="s">
        <v>18</v>
      </c>
      <c r="C33" s="15"/>
      <c r="D33" s="15"/>
    </row>
    <row r="34" spans="1:4" ht="12" customHeight="1">
      <c r="A34" s="18" t="s">
        <v>69</v>
      </c>
      <c r="B34" s="8" t="s">
        <v>19</v>
      </c>
      <c r="C34" s="9"/>
      <c r="D34" s="9">
        <v>10</v>
      </c>
    </row>
    <row r="35" spans="1:4" ht="12" customHeight="1">
      <c r="A35" s="18" t="s">
        <v>70</v>
      </c>
      <c r="B35" s="8" t="s">
        <v>90</v>
      </c>
      <c r="C35" s="13">
        <v>214</v>
      </c>
      <c r="D35" s="13">
        <v>621</v>
      </c>
    </row>
    <row r="36" spans="1:4" ht="12" customHeight="1">
      <c r="A36" s="18" t="s">
        <v>71</v>
      </c>
      <c r="B36" s="16" t="s">
        <v>147</v>
      </c>
      <c r="C36" s="13"/>
      <c r="D36" s="13"/>
    </row>
    <row r="37" spans="1:4" ht="12" customHeight="1">
      <c r="A37" s="18" t="s">
        <v>106</v>
      </c>
      <c r="B37" s="8" t="s">
        <v>273</v>
      </c>
      <c r="C37" s="13"/>
      <c r="D37" s="13"/>
    </row>
    <row r="38" spans="1:4" ht="12" customHeight="1" thickBot="1">
      <c r="A38" s="18" t="s">
        <v>72</v>
      </c>
      <c r="B38" s="31" t="s">
        <v>274</v>
      </c>
      <c r="C38" s="13"/>
      <c r="D38" s="13"/>
    </row>
    <row r="39" spans="1:4" ht="12" customHeight="1" thickBot="1">
      <c r="A39" s="29" t="s">
        <v>4</v>
      </c>
      <c r="B39" s="42" t="s">
        <v>91</v>
      </c>
      <c r="C39" s="72">
        <f>SUM(C40:C43)</f>
        <v>0</v>
      </c>
      <c r="D39" s="72">
        <f>SUM(D40:D43)</f>
        <v>0</v>
      </c>
    </row>
    <row r="40" spans="1:4" ht="12" customHeight="1">
      <c r="A40" s="19" t="s">
        <v>73</v>
      </c>
      <c r="B40" s="10" t="s">
        <v>118</v>
      </c>
      <c r="C40" s="11"/>
      <c r="D40" s="11"/>
    </row>
    <row r="41" spans="1:4" ht="12" customHeight="1">
      <c r="A41" s="19" t="s">
        <v>74</v>
      </c>
      <c r="B41" s="8" t="s">
        <v>148</v>
      </c>
      <c r="C41" s="9"/>
      <c r="D41" s="9"/>
    </row>
    <row r="42" spans="1:4" ht="12" customHeight="1">
      <c r="A42" s="19" t="s">
        <v>75</v>
      </c>
      <c r="B42" s="8" t="s">
        <v>79</v>
      </c>
      <c r="C42" s="9"/>
      <c r="D42" s="9"/>
    </row>
    <row r="43" spans="1:4" ht="12" customHeight="1" thickBot="1">
      <c r="A43" s="19" t="s">
        <v>76</v>
      </c>
      <c r="B43" s="8" t="s">
        <v>78</v>
      </c>
      <c r="C43" s="9"/>
      <c r="D43" s="9"/>
    </row>
    <row r="44" spans="1:4" ht="12" customHeight="1" thickBot="1">
      <c r="A44" s="29" t="s">
        <v>5</v>
      </c>
      <c r="B44" s="42" t="s">
        <v>92</v>
      </c>
      <c r="C44" s="72"/>
      <c r="D44" s="72">
        <f>SUM(D45:D46)</f>
        <v>35</v>
      </c>
    </row>
    <row r="45" spans="1:4" ht="12" customHeight="1">
      <c r="A45" s="19" t="s">
        <v>60</v>
      </c>
      <c r="B45" s="10" t="s">
        <v>31</v>
      </c>
      <c r="C45" s="11"/>
      <c r="D45" s="11"/>
    </row>
    <row r="46" spans="1:4" ht="12" customHeight="1" thickBot="1">
      <c r="A46" s="18" t="s">
        <v>61</v>
      </c>
      <c r="B46" s="8" t="s">
        <v>277</v>
      </c>
      <c r="C46" s="9"/>
      <c r="D46" s="9">
        <v>35</v>
      </c>
    </row>
    <row r="47" spans="1:4" ht="12" customHeight="1" thickBot="1">
      <c r="A47" s="29" t="s">
        <v>6</v>
      </c>
      <c r="B47" s="42" t="s">
        <v>93</v>
      </c>
      <c r="C47" s="43"/>
      <c r="D47" s="43"/>
    </row>
    <row r="48" spans="1:4" ht="16.5" customHeight="1" thickBot="1">
      <c r="A48" s="29" t="s">
        <v>7</v>
      </c>
      <c r="B48" s="45" t="s">
        <v>119</v>
      </c>
      <c r="C48" s="72">
        <v>214</v>
      </c>
      <c r="D48" s="72">
        <f>D32+D39+D44+D47</f>
        <v>666</v>
      </c>
    </row>
    <row r="49" spans="1:4" ht="15" customHeight="1" thickBot="1">
      <c r="A49" s="131" t="s">
        <v>8</v>
      </c>
      <c r="B49" s="132" t="s">
        <v>120</v>
      </c>
      <c r="C49" s="128"/>
      <c r="D49" s="128"/>
    </row>
    <row r="50" spans="1:4" s="1" customFormat="1" ht="15.75" customHeight="1" thickBot="1">
      <c r="A50" s="131" t="s">
        <v>9</v>
      </c>
      <c r="B50" s="132" t="s">
        <v>121</v>
      </c>
      <c r="C50" s="133">
        <f>+C48+C49</f>
        <v>214</v>
      </c>
      <c r="D50" s="133">
        <f>+D48+D49</f>
        <v>666</v>
      </c>
    </row>
  </sheetData>
  <sheetProtection/>
  <mergeCells count="2">
    <mergeCell ref="A28:C28"/>
    <mergeCell ref="A1:C1"/>
  </mergeCells>
  <printOptions horizontalCentered="1"/>
  <pageMargins left="0.7874015748031497" right="0.7874015748031497" top="1.0489583333333334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1. melléklet a             önkormányzati határozathoz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6">
      <selection activeCell="D29" sqref="D29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72.1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24"/>
      <c r="B1" s="225"/>
      <c r="C1" s="303"/>
      <c r="D1" s="304" t="s">
        <v>229</v>
      </c>
    </row>
    <row r="2" spans="1:4" s="228" customFormat="1" ht="25.5" customHeight="1">
      <c r="A2" s="439"/>
      <c r="B2" s="440"/>
      <c r="C2" s="226" t="s">
        <v>230</v>
      </c>
      <c r="D2" s="227" t="s">
        <v>108</v>
      </c>
    </row>
    <row r="3" spans="1:4" s="228" customFormat="1" ht="16.5" thickBot="1">
      <c r="A3" s="229"/>
      <c r="B3" s="230"/>
      <c r="C3" s="231" t="s">
        <v>198</v>
      </c>
      <c r="D3" s="232" t="s">
        <v>208</v>
      </c>
    </row>
    <row r="4" spans="1:4" s="235" customFormat="1" ht="15.75" customHeight="1" thickBot="1">
      <c r="A4" s="233"/>
      <c r="B4" s="233"/>
      <c r="C4" s="233"/>
      <c r="D4" s="234" t="s">
        <v>23</v>
      </c>
    </row>
    <row r="5" spans="1:4" s="235" customFormat="1" ht="39" customHeight="1">
      <c r="A5" s="294" t="s">
        <v>211</v>
      </c>
      <c r="B5" s="295" t="s">
        <v>210</v>
      </c>
      <c r="C5" s="445" t="s">
        <v>24</v>
      </c>
      <c r="D5" s="443" t="s">
        <v>25</v>
      </c>
    </row>
    <row r="6" spans="1:4" ht="13.5" thickBot="1">
      <c r="A6" s="441" t="s">
        <v>199</v>
      </c>
      <c r="B6" s="442"/>
      <c r="C6" s="442"/>
      <c r="D6" s="444"/>
    </row>
    <row r="7" spans="1:4" s="93" customFormat="1" ht="12.75" customHeight="1" thickBot="1">
      <c r="A7" s="291">
        <v>1</v>
      </c>
      <c r="B7" s="292">
        <v>2</v>
      </c>
      <c r="C7" s="292">
        <v>3</v>
      </c>
      <c r="D7" s="293">
        <v>4</v>
      </c>
    </row>
    <row r="8" spans="1:4" s="93" customFormat="1" ht="15.75" customHeight="1" thickBot="1">
      <c r="A8" s="237"/>
      <c r="B8" s="238"/>
      <c r="C8" s="238" t="s">
        <v>26</v>
      </c>
      <c r="D8" s="239"/>
    </row>
    <row r="9" spans="1:4" s="243" customFormat="1" ht="12" customHeight="1" thickBot="1">
      <c r="A9" s="236" t="s">
        <v>3</v>
      </c>
      <c r="B9" s="240"/>
      <c r="C9" s="241" t="s">
        <v>212</v>
      </c>
      <c r="D9" s="242">
        <f>SUM(D10:D13)</f>
        <v>0</v>
      </c>
    </row>
    <row r="10" spans="1:4" s="243" customFormat="1" ht="12" customHeight="1">
      <c r="A10" s="244"/>
      <c r="B10" s="245" t="s">
        <v>68</v>
      </c>
      <c r="C10" s="14" t="s">
        <v>213</v>
      </c>
      <c r="D10" s="118"/>
    </row>
    <row r="11" spans="1:4" s="243" customFormat="1" ht="12" customHeight="1">
      <c r="A11" s="246"/>
      <c r="B11" s="245" t="s">
        <v>69</v>
      </c>
      <c r="C11" s="8" t="s">
        <v>214</v>
      </c>
      <c r="D11" s="34"/>
    </row>
    <row r="12" spans="1:4" s="243" customFormat="1" ht="12" customHeight="1">
      <c r="A12" s="246"/>
      <c r="B12" s="245" t="s">
        <v>70</v>
      </c>
      <c r="C12" s="8" t="s">
        <v>81</v>
      </c>
      <c r="D12" s="34"/>
    </row>
    <row r="13" spans="1:4" s="243" customFormat="1" ht="12" customHeight="1" thickBot="1">
      <c r="A13" s="246"/>
      <c r="B13" s="245" t="s">
        <v>71</v>
      </c>
      <c r="C13" s="8" t="s">
        <v>80</v>
      </c>
      <c r="D13" s="34"/>
    </row>
    <row r="14" spans="1:4" s="243" customFormat="1" ht="12" customHeight="1" thickBot="1">
      <c r="A14" s="236" t="s">
        <v>4</v>
      </c>
      <c r="B14" s="240"/>
      <c r="C14" s="241" t="s">
        <v>215</v>
      </c>
      <c r="D14" s="242">
        <f>SUM(D15:D17)</f>
        <v>0</v>
      </c>
    </row>
    <row r="15" spans="1:4" s="247" customFormat="1" ht="12" customHeight="1">
      <c r="A15" s="246"/>
      <c r="B15" s="245" t="s">
        <v>73</v>
      </c>
      <c r="C15" s="10" t="s">
        <v>216</v>
      </c>
      <c r="D15" s="34"/>
    </row>
    <row r="16" spans="1:4" s="247" customFormat="1" ht="12" customHeight="1">
      <c r="A16" s="246"/>
      <c r="B16" s="245" t="s">
        <v>74</v>
      </c>
      <c r="C16" s="8" t="s">
        <v>217</v>
      </c>
      <c r="D16" s="34"/>
    </row>
    <row r="17" spans="1:4" s="247" customFormat="1" ht="12" customHeight="1" thickBot="1">
      <c r="A17" s="246"/>
      <c r="B17" s="245" t="s">
        <v>75</v>
      </c>
      <c r="C17" s="8" t="s">
        <v>146</v>
      </c>
      <c r="D17" s="34"/>
    </row>
    <row r="18" spans="1:4" s="247" customFormat="1" ht="12" customHeight="1" thickBot="1">
      <c r="A18" s="249" t="s">
        <v>5</v>
      </c>
      <c r="B18" s="250"/>
      <c r="C18" s="250" t="s">
        <v>28</v>
      </c>
      <c r="D18" s="153"/>
    </row>
    <row r="19" spans="1:4" s="243" customFormat="1" ht="12" customHeight="1" thickBot="1">
      <c r="A19" s="249" t="s">
        <v>6</v>
      </c>
      <c r="B19" s="240"/>
      <c r="C19" s="250" t="s">
        <v>218</v>
      </c>
      <c r="D19" s="242">
        <f>SUM(D20:D22)</f>
        <v>0</v>
      </c>
    </row>
    <row r="20" spans="1:4" s="243" customFormat="1" ht="12" customHeight="1">
      <c r="A20" s="296"/>
      <c r="B20" s="245" t="s">
        <v>63</v>
      </c>
      <c r="C20" s="255" t="s">
        <v>219</v>
      </c>
      <c r="D20" s="297"/>
    </row>
    <row r="21" spans="1:4" s="243" customFormat="1" ht="12" customHeight="1">
      <c r="A21" s="279"/>
      <c r="B21" s="245" t="s">
        <v>64</v>
      </c>
      <c r="C21" s="50" t="s">
        <v>220</v>
      </c>
      <c r="D21" s="298"/>
    </row>
    <row r="22" spans="1:4" s="243" customFormat="1" ht="12" customHeight="1" thickBot="1">
      <c r="A22" s="299"/>
      <c r="B22" s="248" t="s">
        <v>65</v>
      </c>
      <c r="C22" s="51" t="s">
        <v>29</v>
      </c>
      <c r="D22" s="300"/>
    </row>
    <row r="23" spans="1:4" s="243" customFormat="1" ht="14.25" customHeight="1" thickBot="1">
      <c r="A23" s="249"/>
      <c r="B23" s="301"/>
      <c r="C23" s="302" t="s">
        <v>221</v>
      </c>
      <c r="D23" s="253">
        <f>+D9+D14+D18+D19</f>
        <v>0</v>
      </c>
    </row>
    <row r="24" spans="1:4" s="243" customFormat="1" ht="12" customHeight="1" thickBot="1">
      <c r="A24" s="236" t="s">
        <v>7</v>
      </c>
      <c r="B24" s="252"/>
      <c r="C24" s="250" t="s">
        <v>222</v>
      </c>
      <c r="D24" s="253">
        <f>+D25+D26</f>
        <v>0</v>
      </c>
    </row>
    <row r="25" spans="1:4" s="243" customFormat="1" ht="12" customHeight="1">
      <c r="A25" s="244"/>
      <c r="B25" s="254" t="s">
        <v>66</v>
      </c>
      <c r="C25" s="255" t="s">
        <v>51</v>
      </c>
      <c r="D25" s="256"/>
    </row>
    <row r="26" spans="1:4" s="243" customFormat="1" ht="12" customHeight="1" thickBot="1">
      <c r="A26" s="257"/>
      <c r="B26" s="258" t="s">
        <v>67</v>
      </c>
      <c r="C26" s="259" t="s">
        <v>202</v>
      </c>
      <c r="D26" s="260"/>
    </row>
    <row r="27" spans="1:4" s="247" customFormat="1" ht="12" customHeight="1" thickBot="1">
      <c r="A27" s="261" t="s">
        <v>8</v>
      </c>
      <c r="B27" s="262"/>
      <c r="C27" s="250" t="s">
        <v>132</v>
      </c>
      <c r="D27" s="251"/>
    </row>
    <row r="28" spans="1:4" s="247" customFormat="1" ht="15" customHeight="1" thickBot="1">
      <c r="A28" s="261"/>
      <c r="B28" s="263"/>
      <c r="C28" s="264" t="s">
        <v>15</v>
      </c>
      <c r="D28" s="265">
        <f>+D23+D24+D27</f>
        <v>0</v>
      </c>
    </row>
    <row r="29" spans="1:4" s="247" customFormat="1" ht="15" customHeight="1">
      <c r="A29" s="266"/>
      <c r="B29" s="266"/>
      <c r="C29" s="267"/>
      <c r="D29" s="268"/>
    </row>
    <row r="30" spans="1:4" ht="13.5" thickBot="1">
      <c r="A30" s="269"/>
      <c r="B30" s="270"/>
      <c r="C30" s="270"/>
      <c r="D30" s="270"/>
    </row>
    <row r="31" spans="1:4" s="93" customFormat="1" ht="16.5" customHeight="1" thickBot="1">
      <c r="A31" s="271"/>
      <c r="B31" s="272"/>
      <c r="C31" s="273" t="s">
        <v>30</v>
      </c>
      <c r="D31" s="274"/>
    </row>
    <row r="32" spans="1:4" s="276" customFormat="1" ht="12" customHeight="1" thickBot="1">
      <c r="A32" s="249" t="s">
        <v>3</v>
      </c>
      <c r="B32" s="275"/>
      <c r="C32" s="42" t="s">
        <v>223</v>
      </c>
      <c r="D32" s="242">
        <f>SUM(D33:D40)</f>
        <v>0</v>
      </c>
    </row>
    <row r="33" spans="1:4" ht="12" customHeight="1">
      <c r="A33" s="277"/>
      <c r="B33" s="278" t="s">
        <v>68</v>
      </c>
      <c r="C33" s="10" t="s">
        <v>18</v>
      </c>
      <c r="D33" s="37"/>
    </row>
    <row r="34" spans="1:4" ht="12" customHeight="1">
      <c r="A34" s="279"/>
      <c r="B34" s="280" t="s">
        <v>69</v>
      </c>
      <c r="C34" s="8" t="s">
        <v>19</v>
      </c>
      <c r="D34" s="281"/>
    </row>
    <row r="35" spans="1:4" ht="12" customHeight="1">
      <c r="A35" s="279"/>
      <c r="B35" s="280" t="s">
        <v>70</v>
      </c>
      <c r="C35" s="8" t="s">
        <v>90</v>
      </c>
      <c r="D35" s="281"/>
    </row>
    <row r="36" spans="1:4" ht="12" customHeight="1">
      <c r="A36" s="279"/>
      <c r="B36" s="280" t="s">
        <v>71</v>
      </c>
      <c r="C36" s="8" t="s">
        <v>147</v>
      </c>
      <c r="D36" s="281"/>
    </row>
    <row r="37" spans="1:4" ht="12" customHeight="1">
      <c r="A37" s="279"/>
      <c r="B37" s="280" t="s">
        <v>106</v>
      </c>
      <c r="C37" s="8" t="s">
        <v>86</v>
      </c>
      <c r="D37" s="281"/>
    </row>
    <row r="38" spans="1:4" ht="12" customHeight="1">
      <c r="A38" s="279"/>
      <c r="B38" s="280" t="s">
        <v>72</v>
      </c>
      <c r="C38" s="8" t="s">
        <v>77</v>
      </c>
      <c r="D38" s="34"/>
    </row>
    <row r="39" spans="1:4" ht="12" customHeight="1">
      <c r="A39" s="279"/>
      <c r="B39" s="280" t="s">
        <v>200</v>
      </c>
      <c r="C39" s="8" t="s">
        <v>83</v>
      </c>
      <c r="D39" s="34"/>
    </row>
    <row r="40" spans="1:4" ht="12" customHeight="1" thickBot="1">
      <c r="A40" s="279"/>
      <c r="B40" s="280" t="s">
        <v>201</v>
      </c>
      <c r="C40" s="8" t="s">
        <v>84</v>
      </c>
      <c r="D40" s="34"/>
    </row>
    <row r="41" spans="1:4" ht="12" customHeight="1" thickBot="1">
      <c r="A41" s="249" t="s">
        <v>4</v>
      </c>
      <c r="B41" s="275"/>
      <c r="C41" s="42" t="s">
        <v>224</v>
      </c>
      <c r="D41" s="100">
        <f>SUM(D42:D47)</f>
        <v>0</v>
      </c>
    </row>
    <row r="42" spans="1:4" s="276" customFormat="1" ht="12" customHeight="1">
      <c r="A42" s="277"/>
      <c r="B42" s="278" t="s">
        <v>73</v>
      </c>
      <c r="C42" s="10" t="s">
        <v>226</v>
      </c>
      <c r="D42" s="282"/>
    </row>
    <row r="43" spans="1:4" s="276" customFormat="1" ht="12" customHeight="1">
      <c r="A43" s="277"/>
      <c r="B43" s="280" t="s">
        <v>74</v>
      </c>
      <c r="C43" s="10" t="s">
        <v>148</v>
      </c>
      <c r="D43" s="282"/>
    </row>
    <row r="44" spans="1:4" s="276" customFormat="1" ht="12" customHeight="1">
      <c r="A44" s="277"/>
      <c r="B44" s="280" t="s">
        <v>75</v>
      </c>
      <c r="C44" s="10" t="s">
        <v>53</v>
      </c>
      <c r="D44" s="282"/>
    </row>
    <row r="45" spans="1:4" ht="12" customHeight="1">
      <c r="A45" s="279"/>
      <c r="B45" s="280" t="s">
        <v>76</v>
      </c>
      <c r="C45" s="8" t="s">
        <v>87</v>
      </c>
      <c r="D45" s="34"/>
    </row>
    <row r="46" spans="1:4" ht="12" customHeight="1">
      <c r="A46" s="279"/>
      <c r="B46" s="280" t="s">
        <v>204</v>
      </c>
      <c r="C46" s="8" t="s">
        <v>79</v>
      </c>
      <c r="D46" s="34"/>
    </row>
    <row r="47" spans="1:4" ht="12" customHeight="1" thickBot="1">
      <c r="A47" s="279"/>
      <c r="B47" s="280" t="s">
        <v>225</v>
      </c>
      <c r="C47" s="8" t="s">
        <v>78</v>
      </c>
      <c r="D47" s="34"/>
    </row>
    <row r="48" spans="1:4" ht="12" customHeight="1" thickBot="1">
      <c r="A48" s="249"/>
      <c r="B48" s="275"/>
      <c r="C48" s="275" t="s">
        <v>228</v>
      </c>
      <c r="D48" s="242">
        <f>+D41+D32</f>
        <v>0</v>
      </c>
    </row>
    <row r="49" spans="1:4" ht="12" customHeight="1" thickBot="1">
      <c r="A49" s="249" t="s">
        <v>6</v>
      </c>
      <c r="B49" s="275"/>
      <c r="C49" s="275" t="s">
        <v>128</v>
      </c>
      <c r="D49" s="251"/>
    </row>
    <row r="50" spans="1:4" ht="15" customHeight="1" thickBot="1">
      <c r="A50" s="249"/>
      <c r="B50" s="283"/>
      <c r="C50" s="284" t="s">
        <v>34</v>
      </c>
      <c r="D50" s="91">
        <f>+D49+D48</f>
        <v>0</v>
      </c>
    </row>
    <row r="51" spans="1:4" ht="13.5" thickBot="1">
      <c r="A51" s="285"/>
      <c r="B51" s="286"/>
      <c r="C51" s="286"/>
      <c r="D51" s="286"/>
    </row>
    <row r="52" spans="1:4" ht="15" customHeight="1" thickBot="1">
      <c r="A52" s="287" t="s">
        <v>135</v>
      </c>
      <c r="B52" s="288"/>
      <c r="C52" s="289"/>
      <c r="D52" s="290"/>
    </row>
    <row r="53" spans="1:4" ht="14.25" customHeight="1" thickBot="1">
      <c r="A53" s="287" t="s">
        <v>206</v>
      </c>
      <c r="B53" s="288"/>
      <c r="C53" s="289"/>
      <c r="D53" s="290"/>
    </row>
    <row r="54" ht="12.75">
      <c r="D54" s="305"/>
    </row>
  </sheetData>
  <sheetProtection sheet="1" objects="1" scenarios="1" formatCells="0"/>
  <mergeCells count="4">
    <mergeCell ref="A2:B2"/>
    <mergeCell ref="C5:C6"/>
    <mergeCell ref="D5:D6"/>
    <mergeCell ref="A6:B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="120" zoomScaleNormal="120" workbookViewId="0" topLeftCell="A1">
      <selection activeCell="E48" sqref="E48"/>
    </sheetView>
  </sheetViews>
  <sheetFormatPr defaultColWidth="9.00390625" defaultRowHeight="12.75"/>
  <cols>
    <col min="1" max="1" width="8.50390625" style="60" customWidth="1"/>
    <col min="2" max="2" width="45.625" style="60" customWidth="1"/>
    <col min="3" max="5" width="14.875" style="60" customWidth="1"/>
    <col min="6" max="6" width="17.50390625" style="60" customWidth="1"/>
    <col min="7" max="16384" width="9.375" style="60" customWidth="1"/>
  </cols>
  <sheetData>
    <row r="1" spans="1:5" ht="31.5" customHeight="1">
      <c r="A1" s="401" t="s">
        <v>143</v>
      </c>
      <c r="B1" s="402"/>
      <c r="C1" s="402"/>
      <c r="D1" s="402"/>
      <c r="E1" s="402"/>
    </row>
    <row r="2" spans="1:5" ht="15.75" customHeight="1">
      <c r="A2" s="59" t="s">
        <v>0</v>
      </c>
      <c r="B2" s="59"/>
      <c r="C2" s="59"/>
      <c r="D2" s="59"/>
      <c r="E2" s="59"/>
    </row>
    <row r="3" spans="1:5" ht="15.75" customHeight="1" thickBot="1">
      <c r="A3" s="7"/>
      <c r="B3" s="7"/>
      <c r="C3" s="7"/>
      <c r="D3" s="7"/>
      <c r="E3" s="130"/>
    </row>
    <row r="4" spans="1:5" ht="37.5" customHeight="1" thickBot="1">
      <c r="A4" s="32" t="s">
        <v>1</v>
      </c>
      <c r="B4" s="33" t="s">
        <v>2</v>
      </c>
      <c r="C4" s="306" t="s">
        <v>231</v>
      </c>
      <c r="D4" s="306" t="s">
        <v>232</v>
      </c>
      <c r="E4" s="61" t="s">
        <v>144</v>
      </c>
    </row>
    <row r="5" spans="1:5" s="62" customFormat="1" ht="12" customHeight="1" thickBot="1">
      <c r="A5" s="46">
        <v>1</v>
      </c>
      <c r="B5" s="47">
        <v>2</v>
      </c>
      <c r="C5" s="307">
        <v>3</v>
      </c>
      <c r="D5" s="47">
        <v>4</v>
      </c>
      <c r="E5" s="311">
        <v>5</v>
      </c>
    </row>
    <row r="6" spans="1:5" s="1" customFormat="1" ht="12" customHeight="1" thickBot="1">
      <c r="A6" s="30" t="s">
        <v>3</v>
      </c>
      <c r="B6" s="52" t="s">
        <v>98</v>
      </c>
      <c r="C6" s="333"/>
      <c r="D6" s="333"/>
      <c r="E6" s="320"/>
    </row>
    <row r="7" spans="1:5" s="1" customFormat="1" ht="12" customHeight="1" thickBot="1">
      <c r="A7" s="29" t="s">
        <v>4</v>
      </c>
      <c r="B7" s="53" t="s">
        <v>99</v>
      </c>
      <c r="C7" s="63">
        <f>C8+C9+C10</f>
        <v>0</v>
      </c>
      <c r="D7" s="63">
        <f>D8+D9+D10</f>
        <v>0</v>
      </c>
      <c r="E7" s="317">
        <f>E8+E9+E10</f>
        <v>0</v>
      </c>
    </row>
    <row r="8" spans="1:5" s="1" customFormat="1" ht="12" customHeight="1">
      <c r="A8" s="19" t="s">
        <v>73</v>
      </c>
      <c r="B8" s="10" t="s">
        <v>145</v>
      </c>
      <c r="C8" s="334"/>
      <c r="D8" s="334"/>
      <c r="E8" s="321"/>
    </row>
    <row r="9" spans="1:5" s="1" customFormat="1" ht="12" customHeight="1">
      <c r="A9" s="18" t="s">
        <v>74</v>
      </c>
      <c r="B9" s="8" t="s">
        <v>146</v>
      </c>
      <c r="C9" s="335"/>
      <c r="D9" s="335"/>
      <c r="E9" s="322"/>
    </row>
    <row r="10" spans="1:5" s="1" customFormat="1" ht="12" customHeight="1" thickBot="1">
      <c r="A10" s="18" t="s">
        <v>75</v>
      </c>
      <c r="B10" s="8" t="s">
        <v>89</v>
      </c>
      <c r="C10" s="335"/>
      <c r="D10" s="335"/>
      <c r="E10" s="322"/>
    </row>
    <row r="11" spans="1:5" s="1" customFormat="1" ht="12" customHeight="1" thickBot="1">
      <c r="A11" s="29" t="s">
        <v>5</v>
      </c>
      <c r="B11" s="53" t="s">
        <v>100</v>
      </c>
      <c r="C11" s="63">
        <f>SUM(C12:C14)</f>
        <v>0</v>
      </c>
      <c r="D11" s="63">
        <f>SUM(D12:D14)</f>
        <v>0</v>
      </c>
      <c r="E11" s="317">
        <f>SUM(E12:E14)</f>
        <v>0</v>
      </c>
    </row>
    <row r="12" spans="1:5" s="1" customFormat="1" ht="12" customHeight="1">
      <c r="A12" s="19" t="s">
        <v>60</v>
      </c>
      <c r="B12" s="10" t="s">
        <v>49</v>
      </c>
      <c r="C12" s="334"/>
      <c r="D12" s="334"/>
      <c r="E12" s="321"/>
    </row>
    <row r="13" spans="1:5" s="1" customFormat="1" ht="12" customHeight="1">
      <c r="A13" s="17" t="s">
        <v>61</v>
      </c>
      <c r="B13" s="8" t="s">
        <v>48</v>
      </c>
      <c r="C13" s="336"/>
      <c r="D13" s="335"/>
      <c r="E13" s="323"/>
    </row>
    <row r="14" spans="1:5" s="1" customFormat="1" ht="12" customHeight="1" thickBot="1">
      <c r="A14" s="20" t="s">
        <v>62</v>
      </c>
      <c r="B14" s="331" t="s">
        <v>50</v>
      </c>
      <c r="C14" s="337"/>
      <c r="D14" s="338"/>
      <c r="E14" s="324"/>
    </row>
    <row r="15" spans="1:5" s="1" customFormat="1" ht="12" customHeight="1" thickBot="1">
      <c r="A15" s="29" t="s">
        <v>6</v>
      </c>
      <c r="B15" s="53" t="s">
        <v>102</v>
      </c>
      <c r="C15" s="332">
        <f>C16+C17+C18+C19</f>
        <v>0</v>
      </c>
      <c r="D15" s="63">
        <f>D16+D17+D18+D19</f>
        <v>0</v>
      </c>
      <c r="E15" s="317">
        <f>E16+E17+E18+E19</f>
        <v>0</v>
      </c>
    </row>
    <row r="16" spans="1:5" s="1" customFormat="1" ht="12" customHeight="1">
      <c r="A16" s="19" t="s">
        <v>63</v>
      </c>
      <c r="B16" s="49" t="s">
        <v>94</v>
      </c>
      <c r="C16" s="339"/>
      <c r="D16" s="339"/>
      <c r="E16" s="321"/>
    </row>
    <row r="17" spans="1:5" s="1" customFormat="1" ht="12" customHeight="1">
      <c r="A17" s="18" t="s">
        <v>64</v>
      </c>
      <c r="B17" s="50" t="s">
        <v>95</v>
      </c>
      <c r="C17" s="340"/>
      <c r="D17" s="340"/>
      <c r="E17" s="322"/>
    </row>
    <row r="18" spans="1:5" s="1" customFormat="1" ht="12" customHeight="1">
      <c r="A18" s="18" t="s">
        <v>65</v>
      </c>
      <c r="B18" s="50" t="s">
        <v>96</v>
      </c>
      <c r="C18" s="340"/>
      <c r="D18" s="340"/>
      <c r="E18" s="325"/>
    </row>
    <row r="19" spans="1:5" s="1" customFormat="1" ht="12" customHeight="1" thickBot="1">
      <c r="A19" s="17" t="s">
        <v>85</v>
      </c>
      <c r="B19" s="51" t="s">
        <v>97</v>
      </c>
      <c r="C19" s="341"/>
      <c r="D19" s="341"/>
      <c r="E19" s="326"/>
    </row>
    <row r="20" spans="1:5" s="1" customFormat="1" ht="12" customHeight="1" thickBot="1">
      <c r="A20" s="29" t="s">
        <v>7</v>
      </c>
      <c r="B20" s="53" t="s">
        <v>109</v>
      </c>
      <c r="C20" s="65">
        <f>C21+C22</f>
        <v>0</v>
      </c>
      <c r="D20" s="65">
        <f>D21+D22</f>
        <v>0</v>
      </c>
      <c r="E20" s="318">
        <f>E21+E22</f>
        <v>0</v>
      </c>
    </row>
    <row r="21" spans="1:5" s="1" customFormat="1" ht="12" customHeight="1">
      <c r="A21" s="21" t="s">
        <v>66</v>
      </c>
      <c r="B21" s="14" t="s">
        <v>110</v>
      </c>
      <c r="C21" s="342"/>
      <c r="D21" s="342"/>
      <c r="E21" s="327"/>
    </row>
    <row r="22" spans="1:5" s="1" customFormat="1" ht="12" customHeight="1" thickBot="1">
      <c r="A22" s="22" t="s">
        <v>67</v>
      </c>
      <c r="B22" s="10" t="s">
        <v>111</v>
      </c>
      <c r="C22" s="343"/>
      <c r="D22" s="343"/>
      <c r="E22" s="328"/>
    </row>
    <row r="23" spans="1:5" s="1" customFormat="1" ht="23.25" customHeight="1" thickBot="1">
      <c r="A23" s="29" t="s">
        <v>8</v>
      </c>
      <c r="B23" s="54" t="s">
        <v>112</v>
      </c>
      <c r="C23" s="67">
        <f>C6+C7+C11+C15+C20</f>
        <v>0</v>
      </c>
      <c r="D23" s="67">
        <f>D6+D7+D11+D15+D20</f>
        <v>0</v>
      </c>
      <c r="E23" s="319">
        <f>E6+E7+E11+E15+E20</f>
        <v>0</v>
      </c>
    </row>
    <row r="24" spans="1:5" s="1" customFormat="1" ht="12" customHeight="1" thickBot="1">
      <c r="A24" s="41" t="s">
        <v>9</v>
      </c>
      <c r="B24" s="53" t="s">
        <v>113</v>
      </c>
      <c r="C24" s="344"/>
      <c r="D24" s="344"/>
      <c r="E24" s="329"/>
    </row>
    <row r="25" spans="1:5" s="1" customFormat="1" ht="12" customHeight="1" thickBot="1">
      <c r="A25" s="115" t="s">
        <v>114</v>
      </c>
      <c r="B25" s="53" t="s">
        <v>115</v>
      </c>
      <c r="C25" s="344"/>
      <c r="D25" s="344"/>
      <c r="E25" s="330"/>
    </row>
    <row r="26" spans="1:5" s="1" customFormat="1" ht="12" customHeight="1" thickBot="1">
      <c r="A26" s="29" t="s">
        <v>11</v>
      </c>
      <c r="B26" s="55" t="s">
        <v>116</v>
      </c>
      <c r="C26" s="63">
        <f>C23+C24+C25</f>
        <v>0</v>
      </c>
      <c r="D26" s="63">
        <f>D23+D24+D25</f>
        <v>0</v>
      </c>
      <c r="E26" s="317">
        <f>E23+E24+E25</f>
        <v>0</v>
      </c>
    </row>
    <row r="27" spans="1:5" s="1" customFormat="1" ht="15" customHeight="1">
      <c r="A27" s="6"/>
      <c r="B27" s="6"/>
      <c r="C27" s="6"/>
      <c r="D27" s="6"/>
      <c r="E27" s="6"/>
    </row>
    <row r="28" spans="1:5" ht="12.75" customHeight="1">
      <c r="A28" s="400" t="s">
        <v>16</v>
      </c>
      <c r="B28" s="400"/>
      <c r="C28" s="400"/>
      <c r="D28" s="400"/>
      <c r="E28" s="400"/>
    </row>
    <row r="29" spans="1:5" ht="16.5" customHeight="1" thickBot="1">
      <c r="A29" s="7"/>
      <c r="B29" s="7"/>
      <c r="C29" s="7"/>
      <c r="D29" s="7"/>
      <c r="E29" s="130"/>
    </row>
    <row r="30" spans="1:5" ht="31.5" customHeight="1" thickBot="1">
      <c r="A30" s="32" t="s">
        <v>1</v>
      </c>
      <c r="B30" s="33" t="s">
        <v>17</v>
      </c>
      <c r="C30" s="306" t="s">
        <v>231</v>
      </c>
      <c r="D30" s="306" t="s">
        <v>232</v>
      </c>
      <c r="E30" s="61" t="s">
        <v>144</v>
      </c>
    </row>
    <row r="31" spans="1:5" ht="16.5" thickBot="1">
      <c r="A31" s="46">
        <v>1</v>
      </c>
      <c r="B31" s="47">
        <v>2</v>
      </c>
      <c r="C31" s="47">
        <v>3</v>
      </c>
      <c r="D31" s="47">
        <v>4</v>
      </c>
      <c r="E31" s="311">
        <v>5</v>
      </c>
    </row>
    <row r="32" spans="1:5" s="62" customFormat="1" ht="12" customHeight="1" thickBot="1">
      <c r="A32" s="30" t="s">
        <v>3</v>
      </c>
      <c r="B32" s="44" t="s">
        <v>117</v>
      </c>
      <c r="C32" s="69">
        <f>SUM(C33:C38)</f>
        <v>0</v>
      </c>
      <c r="D32" s="69">
        <f>SUM(D33:D38)</f>
        <v>0</v>
      </c>
      <c r="E32" s="308">
        <f>SUM(E33:E38)</f>
        <v>0</v>
      </c>
    </row>
    <row r="33" spans="1:5" ht="12" customHeight="1">
      <c r="A33" s="21" t="s">
        <v>68</v>
      </c>
      <c r="B33" s="14" t="s">
        <v>18</v>
      </c>
      <c r="C33" s="342"/>
      <c r="D33" s="342"/>
      <c r="E33" s="312"/>
    </row>
    <row r="34" spans="1:5" ht="12" customHeight="1">
      <c r="A34" s="18" t="s">
        <v>69</v>
      </c>
      <c r="B34" s="8" t="s">
        <v>19</v>
      </c>
      <c r="C34" s="335"/>
      <c r="D34" s="335"/>
      <c r="E34" s="313"/>
    </row>
    <row r="35" spans="1:5" ht="12" customHeight="1">
      <c r="A35" s="18" t="s">
        <v>70</v>
      </c>
      <c r="B35" s="8" t="s">
        <v>90</v>
      </c>
      <c r="C35" s="345"/>
      <c r="D35" s="345"/>
      <c r="E35" s="314"/>
    </row>
    <row r="36" spans="1:5" ht="12" customHeight="1">
      <c r="A36" s="18" t="s">
        <v>71</v>
      </c>
      <c r="B36" s="16" t="s">
        <v>147</v>
      </c>
      <c r="C36" s="345"/>
      <c r="D36" s="345"/>
      <c r="E36" s="314"/>
    </row>
    <row r="37" spans="1:5" ht="12" customHeight="1">
      <c r="A37" s="18" t="s">
        <v>106</v>
      </c>
      <c r="B37" s="8" t="s">
        <v>77</v>
      </c>
      <c r="C37" s="345"/>
      <c r="D37" s="345"/>
      <c r="E37" s="314"/>
    </row>
    <row r="38" spans="1:5" ht="12" customHeight="1" thickBot="1">
      <c r="A38" s="18" t="s">
        <v>72</v>
      </c>
      <c r="B38" s="31" t="s">
        <v>83</v>
      </c>
      <c r="C38" s="346"/>
      <c r="D38" s="346"/>
      <c r="E38" s="314"/>
    </row>
    <row r="39" spans="1:5" ht="12" customHeight="1" thickBot="1">
      <c r="A39" s="29" t="s">
        <v>4</v>
      </c>
      <c r="B39" s="42" t="s">
        <v>91</v>
      </c>
      <c r="C39" s="71">
        <f>SUM(C40:C43)</f>
        <v>0</v>
      </c>
      <c r="D39" s="71">
        <f>SUM(D40:D43)</f>
        <v>0</v>
      </c>
      <c r="E39" s="309">
        <f>SUM(E40:E43)</f>
        <v>0</v>
      </c>
    </row>
    <row r="40" spans="1:5" ht="12" customHeight="1">
      <c r="A40" s="19" t="s">
        <v>73</v>
      </c>
      <c r="B40" s="10" t="s">
        <v>118</v>
      </c>
      <c r="C40" s="334"/>
      <c r="D40" s="334"/>
      <c r="E40" s="315"/>
    </row>
    <row r="41" spans="1:5" ht="12" customHeight="1">
      <c r="A41" s="19" t="s">
        <v>74</v>
      </c>
      <c r="B41" s="8" t="s">
        <v>148</v>
      </c>
      <c r="C41" s="335"/>
      <c r="D41" s="335"/>
      <c r="E41" s="313"/>
    </row>
    <row r="42" spans="1:5" ht="12" customHeight="1">
      <c r="A42" s="19" t="s">
        <v>75</v>
      </c>
      <c r="B42" s="8" t="s">
        <v>79</v>
      </c>
      <c r="C42" s="335"/>
      <c r="D42" s="335"/>
      <c r="E42" s="313"/>
    </row>
    <row r="43" spans="1:5" ht="12" customHeight="1" thickBot="1">
      <c r="A43" s="19" t="s">
        <v>76</v>
      </c>
      <c r="B43" s="8" t="s">
        <v>78</v>
      </c>
      <c r="C43" s="335"/>
      <c r="D43" s="335"/>
      <c r="E43" s="313"/>
    </row>
    <row r="44" spans="1:5" ht="12" customHeight="1" thickBot="1">
      <c r="A44" s="29" t="s">
        <v>5</v>
      </c>
      <c r="B44" s="42" t="s">
        <v>92</v>
      </c>
      <c r="C44" s="71">
        <f>SUM(C45:C46)</f>
        <v>0</v>
      </c>
      <c r="D44" s="71">
        <f>SUM(D45:D46)</f>
        <v>0</v>
      </c>
      <c r="E44" s="309">
        <f>SUM(E45:E46)</f>
        <v>0</v>
      </c>
    </row>
    <row r="45" spans="1:5" ht="12" customHeight="1">
      <c r="A45" s="19" t="s">
        <v>60</v>
      </c>
      <c r="B45" s="10" t="s">
        <v>31</v>
      </c>
      <c r="C45" s="334"/>
      <c r="D45" s="334"/>
      <c r="E45" s="315"/>
    </row>
    <row r="46" spans="1:5" ht="12" customHeight="1" thickBot="1">
      <c r="A46" s="18" t="s">
        <v>61</v>
      </c>
      <c r="B46" s="8" t="s">
        <v>32</v>
      </c>
      <c r="C46" s="335"/>
      <c r="D46" s="335"/>
      <c r="E46" s="313"/>
    </row>
    <row r="47" spans="1:5" ht="12" customHeight="1" thickBot="1">
      <c r="A47" s="29" t="s">
        <v>6</v>
      </c>
      <c r="B47" s="42" t="s">
        <v>93</v>
      </c>
      <c r="C47" s="347"/>
      <c r="D47" s="347"/>
      <c r="E47" s="316"/>
    </row>
    <row r="48" spans="1:5" ht="22.5" customHeight="1" thickBot="1">
      <c r="A48" s="29" t="s">
        <v>7</v>
      </c>
      <c r="B48" s="45" t="s">
        <v>119</v>
      </c>
      <c r="C48" s="71">
        <f>C32+C39+C44+C47</f>
        <v>0</v>
      </c>
      <c r="D48" s="71">
        <f>D32+D39+D44+D47</f>
        <v>0</v>
      </c>
      <c r="E48" s="309">
        <f>E32+E39+E44+E47</f>
        <v>0</v>
      </c>
    </row>
    <row r="49" spans="1:5" ht="15" customHeight="1" thickBot="1">
      <c r="A49" s="131" t="s">
        <v>8</v>
      </c>
      <c r="B49" s="132" t="s">
        <v>120</v>
      </c>
      <c r="C49" s="348"/>
      <c r="D49" s="348"/>
      <c r="E49" s="128"/>
    </row>
    <row r="50" spans="1:5" s="1" customFormat="1" ht="15.75" customHeight="1" thickBot="1">
      <c r="A50" s="131" t="s">
        <v>9</v>
      </c>
      <c r="B50" s="132" t="s">
        <v>121</v>
      </c>
      <c r="C50" s="310">
        <f>+C48+C49</f>
        <v>0</v>
      </c>
      <c r="D50" s="310">
        <f>+D48+D49</f>
        <v>0</v>
      </c>
      <c r="E50" s="133">
        <f>+E48+E49</f>
        <v>0</v>
      </c>
    </row>
  </sheetData>
  <sheetProtection sheet="1" objects="1" scenarios="1"/>
  <mergeCells count="2">
    <mergeCell ref="A1:E1"/>
    <mergeCell ref="A28:E28"/>
  </mergeCells>
  <printOptions horizontalCentered="1"/>
  <pageMargins left="0.7874015748031497" right="0.7874015748031497" top="1.3260416666666666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TÁJÉKOZTATÓ KIMUTATÁSOK, MÉRLEGEK&amp;R&amp;"Times New Roman CE,Félkövér dőlt"&amp;11 1. számú tájékoztató kimutatás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J24" sqref="J24"/>
    </sheetView>
  </sheetViews>
  <sheetFormatPr defaultColWidth="9.00390625" defaultRowHeight="12.75"/>
  <cols>
    <col min="1" max="1" width="6.875" style="74" customWidth="1"/>
    <col min="2" max="2" width="49.625" style="73" customWidth="1"/>
    <col min="3" max="8" width="12.875" style="73" customWidth="1"/>
    <col min="9" max="9" width="13.875" style="73" customWidth="1"/>
    <col min="10" max="16384" width="9.375" style="73" customWidth="1"/>
  </cols>
  <sheetData>
    <row r="1" spans="1:9" ht="33.75" customHeight="1" thickBot="1">
      <c r="A1" s="136"/>
      <c r="B1" s="84"/>
      <c r="C1" s="84"/>
      <c r="D1" s="84"/>
      <c r="E1" s="84"/>
      <c r="F1" s="84"/>
      <c r="G1" s="84"/>
      <c r="H1" s="84"/>
      <c r="I1" s="356" t="s">
        <v>35</v>
      </c>
    </row>
    <row r="2" spans="1:9" s="94" customFormat="1" ht="26.25" customHeight="1">
      <c r="A2" s="453" t="s">
        <v>46</v>
      </c>
      <c r="B2" s="448" t="s">
        <v>56</v>
      </c>
      <c r="C2" s="453" t="s">
        <v>57</v>
      </c>
      <c r="D2" s="453" t="s">
        <v>233</v>
      </c>
      <c r="E2" s="450" t="s">
        <v>45</v>
      </c>
      <c r="F2" s="451"/>
      <c r="G2" s="451"/>
      <c r="H2" s="452"/>
      <c r="I2" s="448" t="s">
        <v>22</v>
      </c>
    </row>
    <row r="3" spans="1:9" s="95" customFormat="1" ht="32.25" customHeight="1" thickBot="1">
      <c r="A3" s="454"/>
      <c r="B3" s="449"/>
      <c r="C3" s="449"/>
      <c r="D3" s="454"/>
      <c r="E3" s="357" t="s">
        <v>133</v>
      </c>
      <c r="F3" s="358" t="s">
        <v>142</v>
      </c>
      <c r="G3" s="358" t="s">
        <v>161</v>
      </c>
      <c r="H3" s="359" t="s">
        <v>162</v>
      </c>
      <c r="I3" s="449"/>
    </row>
    <row r="4" spans="1:9" s="96" customFormat="1" ht="12.75" customHeight="1" thickBot="1">
      <c r="A4" s="360">
        <v>1</v>
      </c>
      <c r="B4" s="361">
        <v>2</v>
      </c>
      <c r="C4" s="362">
        <v>3</v>
      </c>
      <c r="D4" s="361">
        <v>4</v>
      </c>
      <c r="E4" s="360">
        <v>5</v>
      </c>
      <c r="F4" s="362">
        <v>6</v>
      </c>
      <c r="G4" s="362">
        <v>7</v>
      </c>
      <c r="H4" s="363">
        <v>8</v>
      </c>
      <c r="I4" s="364" t="s">
        <v>58</v>
      </c>
    </row>
    <row r="5" spans="1:9" ht="19.5" customHeight="1" thickBot="1">
      <c r="A5" s="365" t="s">
        <v>3</v>
      </c>
      <c r="B5" s="366" t="s">
        <v>104</v>
      </c>
      <c r="C5" s="112"/>
      <c r="D5" s="97">
        <f>SUM(D6:D7)</f>
        <v>0</v>
      </c>
      <c r="E5" s="98">
        <f>SUM(E6:E7)</f>
        <v>0</v>
      </c>
      <c r="F5" s="99">
        <f>SUM(F6:F7)</f>
        <v>0</v>
      </c>
      <c r="G5" s="99">
        <f>SUM(G6:G7)</f>
        <v>0</v>
      </c>
      <c r="H5" s="100">
        <f>SUM(H6:H7)</f>
        <v>0</v>
      </c>
      <c r="I5" s="97">
        <f aca="true" t="shared" si="0" ref="I5:I16">SUM(D5:H5)</f>
        <v>0</v>
      </c>
    </row>
    <row r="6" spans="1:9" ht="19.5" customHeight="1">
      <c r="A6" s="367" t="s">
        <v>4</v>
      </c>
      <c r="B6" s="101" t="s">
        <v>47</v>
      </c>
      <c r="C6" s="102"/>
      <c r="D6" s="103"/>
      <c r="E6" s="104"/>
      <c r="F6" s="39"/>
      <c r="G6" s="39"/>
      <c r="H6" s="34"/>
      <c r="I6" s="355">
        <f t="shared" si="0"/>
        <v>0</v>
      </c>
    </row>
    <row r="7" spans="1:9" ht="19.5" customHeight="1" thickBot="1">
      <c r="A7" s="367" t="s">
        <v>5</v>
      </c>
      <c r="B7" s="101" t="s">
        <v>47</v>
      </c>
      <c r="C7" s="102"/>
      <c r="D7" s="103"/>
      <c r="E7" s="104"/>
      <c r="F7" s="39"/>
      <c r="G7" s="39"/>
      <c r="H7" s="34"/>
      <c r="I7" s="355">
        <f t="shared" si="0"/>
        <v>0</v>
      </c>
    </row>
    <row r="8" spans="1:9" ht="25.5" customHeight="1" thickBot="1">
      <c r="A8" s="365" t="s">
        <v>6</v>
      </c>
      <c r="B8" s="366" t="s">
        <v>105</v>
      </c>
      <c r="C8" s="112"/>
      <c r="D8" s="97">
        <f>SUM(D9:D10)</f>
        <v>0</v>
      </c>
      <c r="E8" s="98">
        <f>SUM(E9:E10)</f>
        <v>0</v>
      </c>
      <c r="F8" s="99">
        <f>SUM(F9:F10)</f>
        <v>0</v>
      </c>
      <c r="G8" s="99">
        <f>SUM(G9:G10)</f>
        <v>0</v>
      </c>
      <c r="H8" s="100">
        <f>SUM(H9:H10)</f>
        <v>0</v>
      </c>
      <c r="I8" s="97">
        <f t="shared" si="0"/>
        <v>0</v>
      </c>
    </row>
    <row r="9" spans="1:9" ht="19.5" customHeight="1">
      <c r="A9" s="367" t="s">
        <v>7</v>
      </c>
      <c r="B9" s="101" t="s">
        <v>47</v>
      </c>
      <c r="C9" s="102"/>
      <c r="D9" s="103"/>
      <c r="E9" s="104"/>
      <c r="F9" s="39"/>
      <c r="G9" s="39"/>
      <c r="H9" s="34"/>
      <c r="I9" s="355">
        <f t="shared" si="0"/>
        <v>0</v>
      </c>
    </row>
    <row r="10" spans="1:9" ht="19.5" customHeight="1" thickBot="1">
      <c r="A10" s="367" t="s">
        <v>8</v>
      </c>
      <c r="B10" s="101" t="s">
        <v>47</v>
      </c>
      <c r="C10" s="102"/>
      <c r="D10" s="103"/>
      <c r="E10" s="104"/>
      <c r="F10" s="39"/>
      <c r="G10" s="39"/>
      <c r="H10" s="34"/>
      <c r="I10" s="355">
        <f t="shared" si="0"/>
        <v>0</v>
      </c>
    </row>
    <row r="11" spans="1:9" ht="19.5" customHeight="1" thickBot="1">
      <c r="A11" s="365" t="s">
        <v>9</v>
      </c>
      <c r="B11" s="366" t="s">
        <v>88</v>
      </c>
      <c r="C11" s="112"/>
      <c r="D11" s="97">
        <f>SUM(D12:D16)</f>
        <v>0</v>
      </c>
      <c r="E11" s="349">
        <f>SUM(E12:E16)</f>
        <v>0</v>
      </c>
      <c r="F11" s="350">
        <f>SUM(F12:F16)</f>
        <v>0</v>
      </c>
      <c r="G11" s="350">
        <f>SUM(G12:G16)</f>
        <v>0</v>
      </c>
      <c r="H11" s="100">
        <f>SUM(H12:H16)</f>
        <v>0</v>
      </c>
      <c r="I11" s="97">
        <f t="shared" si="0"/>
        <v>0</v>
      </c>
    </row>
    <row r="12" spans="1:9" ht="19.5" customHeight="1">
      <c r="A12" s="368" t="s">
        <v>10</v>
      </c>
      <c r="B12" s="351" t="s">
        <v>47</v>
      </c>
      <c r="C12" s="352"/>
      <c r="D12" s="353"/>
      <c r="E12" s="354"/>
      <c r="F12" s="117"/>
      <c r="G12" s="117"/>
      <c r="H12" s="118"/>
      <c r="I12" s="369">
        <f t="shared" si="0"/>
        <v>0</v>
      </c>
    </row>
    <row r="13" spans="1:10" ht="19.5" customHeight="1">
      <c r="A13" s="367" t="s">
        <v>11</v>
      </c>
      <c r="B13" s="101" t="s">
        <v>47</v>
      </c>
      <c r="C13" s="102"/>
      <c r="D13" s="103">
        <f>SUM(D14:D14)</f>
        <v>0</v>
      </c>
      <c r="E13" s="104">
        <f>SUM(E14:E14)</f>
        <v>0</v>
      </c>
      <c r="F13" s="39">
        <f>SUM(F14:F14)</f>
        <v>0</v>
      </c>
      <c r="G13" s="39">
        <f>SUM(G14:G14)</f>
        <v>0</v>
      </c>
      <c r="H13" s="34">
        <f>SUM(H14:H14)</f>
        <v>0</v>
      </c>
      <c r="I13" s="355">
        <f t="shared" si="0"/>
        <v>0</v>
      </c>
      <c r="J13" s="105"/>
    </row>
    <row r="14" spans="1:9" ht="19.5" customHeight="1">
      <c r="A14" s="367" t="s">
        <v>12</v>
      </c>
      <c r="B14" s="101" t="s">
        <v>47</v>
      </c>
      <c r="C14" s="102"/>
      <c r="D14" s="103"/>
      <c r="E14" s="104"/>
      <c r="F14" s="39"/>
      <c r="G14" s="39"/>
      <c r="H14" s="34"/>
      <c r="I14" s="355">
        <f t="shared" si="0"/>
        <v>0</v>
      </c>
    </row>
    <row r="15" spans="1:9" ht="19.5" customHeight="1">
      <c r="A15" s="367" t="s">
        <v>13</v>
      </c>
      <c r="B15" s="101" t="s">
        <v>47</v>
      </c>
      <c r="C15" s="102"/>
      <c r="D15" s="103">
        <f>SUM(D16:D16)</f>
        <v>0</v>
      </c>
      <c r="E15" s="104">
        <f>SUM(E16:E16)</f>
        <v>0</v>
      </c>
      <c r="F15" s="39">
        <f>SUM(F16:F16)</f>
        <v>0</v>
      </c>
      <c r="G15" s="39">
        <f>SUM(G16:G16)</f>
        <v>0</v>
      </c>
      <c r="H15" s="34">
        <f>SUM(H16:H16)</f>
        <v>0</v>
      </c>
      <c r="I15" s="355">
        <f t="shared" si="0"/>
        <v>0</v>
      </c>
    </row>
    <row r="16" spans="1:9" ht="19.5" customHeight="1" thickBot="1">
      <c r="A16" s="370" t="s">
        <v>14</v>
      </c>
      <c r="B16" s="106" t="s">
        <v>47</v>
      </c>
      <c r="C16" s="107"/>
      <c r="D16" s="108"/>
      <c r="E16" s="109"/>
      <c r="F16" s="110"/>
      <c r="G16" s="110"/>
      <c r="H16" s="35"/>
      <c r="I16" s="371">
        <f t="shared" si="0"/>
        <v>0</v>
      </c>
    </row>
    <row r="17" spans="1:9" ht="19.5" customHeight="1" thickBot="1">
      <c r="A17" s="446" t="s">
        <v>103</v>
      </c>
      <c r="B17" s="447"/>
      <c r="C17" s="112"/>
      <c r="D17" s="97">
        <f>D5+D8+D11+D13+D15</f>
        <v>0</v>
      </c>
      <c r="E17" s="98">
        <f>E5+E8+E11+E13+E15</f>
        <v>0</v>
      </c>
      <c r="F17" s="99">
        <f>F5+F8+F11+F13+F15</f>
        <v>0</v>
      </c>
      <c r="G17" s="99">
        <f>G5+G8+G11+G13+G15</f>
        <v>0</v>
      </c>
      <c r="H17" s="100">
        <f>H5+H8+H11+H13+H15</f>
        <v>0</v>
      </c>
      <c r="I17" s="97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2.számú tájékoztató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G35" sqref="G35"/>
    </sheetView>
  </sheetViews>
  <sheetFormatPr defaultColWidth="9.00390625" defaultRowHeight="12.75"/>
  <cols>
    <col min="1" max="1" width="4.875" style="373" customWidth="1"/>
    <col min="2" max="2" width="28.875" style="372" customWidth="1"/>
    <col min="3" max="4" width="9.00390625" style="372" customWidth="1"/>
    <col min="5" max="5" width="9.50390625" style="372" customWidth="1"/>
    <col min="6" max="6" width="8.875" style="372" customWidth="1"/>
    <col min="7" max="7" width="8.625" style="372" customWidth="1"/>
    <col min="8" max="8" width="8.875" style="372" customWidth="1"/>
    <col min="9" max="9" width="8.125" style="372" customWidth="1"/>
    <col min="10" max="14" width="9.50390625" style="372" customWidth="1"/>
    <col min="15" max="15" width="12.625" style="373" customWidth="1"/>
    <col min="16" max="16384" width="9.375" style="372" customWidth="1"/>
  </cols>
  <sheetData>
    <row r="1" spans="1:15" ht="31.5" customHeight="1">
      <c r="A1" s="455" t="s">
        <v>234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</row>
    <row r="2" ht="16.5" thickBot="1">
      <c r="O2" s="5" t="s">
        <v>23</v>
      </c>
    </row>
    <row r="3" spans="1:15" s="373" customFormat="1" ht="25.5" customHeight="1" thickBot="1">
      <c r="A3" s="374" t="s">
        <v>1</v>
      </c>
      <c r="B3" s="375" t="s">
        <v>36</v>
      </c>
      <c r="C3" s="375" t="s">
        <v>235</v>
      </c>
      <c r="D3" s="375" t="s">
        <v>236</v>
      </c>
      <c r="E3" s="375" t="s">
        <v>237</v>
      </c>
      <c r="F3" s="375" t="s">
        <v>238</v>
      </c>
      <c r="G3" s="375" t="s">
        <v>239</v>
      </c>
      <c r="H3" s="375" t="s">
        <v>240</v>
      </c>
      <c r="I3" s="375" t="s">
        <v>241</v>
      </c>
      <c r="J3" s="375" t="s">
        <v>242</v>
      </c>
      <c r="K3" s="375" t="s">
        <v>243</v>
      </c>
      <c r="L3" s="375" t="s">
        <v>244</v>
      </c>
      <c r="M3" s="375" t="s">
        <v>245</v>
      </c>
      <c r="N3" s="375" t="s">
        <v>246</v>
      </c>
      <c r="O3" s="376" t="s">
        <v>194</v>
      </c>
    </row>
    <row r="4" spans="1:15" s="378" customFormat="1" ht="15" customHeight="1" thickBot="1">
      <c r="A4" s="377" t="s">
        <v>3</v>
      </c>
      <c r="B4" s="457" t="s">
        <v>26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9"/>
    </row>
    <row r="5" spans="1:15" s="383" customFormat="1" ht="13.5" customHeight="1">
      <c r="A5" s="379" t="s">
        <v>4</v>
      </c>
      <c r="B5" s="380" t="s">
        <v>27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2">
        <f aca="true" t="shared" si="0" ref="O5:O26">SUM(C5:N5)</f>
        <v>0</v>
      </c>
    </row>
    <row r="6" spans="1:15" s="383" customFormat="1" ht="27" customHeight="1">
      <c r="A6" s="379" t="s">
        <v>5</v>
      </c>
      <c r="B6" s="384" t="s">
        <v>272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6">
        <f t="shared" si="0"/>
        <v>0</v>
      </c>
    </row>
    <row r="7" spans="1:15" s="383" customFormat="1" ht="13.5" customHeight="1">
      <c r="A7" s="379" t="s">
        <v>6</v>
      </c>
      <c r="B7" s="380" t="s">
        <v>82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2">
        <f t="shared" si="0"/>
        <v>0</v>
      </c>
    </row>
    <row r="8" spans="1:15" s="383" customFormat="1" ht="13.5" customHeight="1">
      <c r="A8" s="379" t="s">
        <v>7</v>
      </c>
      <c r="B8" s="380" t="s">
        <v>247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2">
        <f t="shared" si="0"/>
        <v>0</v>
      </c>
    </row>
    <row r="9" spans="1:15" s="383" customFormat="1" ht="13.5" customHeight="1">
      <c r="A9" s="379" t="s">
        <v>8</v>
      </c>
      <c r="B9" s="380" t="s">
        <v>248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2">
        <f t="shared" si="0"/>
        <v>0</v>
      </c>
    </row>
    <row r="10" spans="1:15" s="383" customFormat="1" ht="13.5" customHeight="1">
      <c r="A10" s="379" t="s">
        <v>9</v>
      </c>
      <c r="B10" s="380" t="s">
        <v>249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2">
        <f t="shared" si="0"/>
        <v>0</v>
      </c>
    </row>
    <row r="11" spans="1:15" s="383" customFormat="1" ht="27" customHeight="1">
      <c r="A11" s="379" t="s">
        <v>10</v>
      </c>
      <c r="B11" s="387" t="s">
        <v>250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2">
        <f t="shared" si="0"/>
        <v>0</v>
      </c>
    </row>
    <row r="12" spans="1:15" s="383" customFormat="1" ht="13.5" customHeight="1" thickBot="1">
      <c r="A12" s="379" t="s">
        <v>11</v>
      </c>
      <c r="B12" s="380" t="s">
        <v>153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2">
        <f t="shared" si="0"/>
        <v>0</v>
      </c>
    </row>
    <row r="13" spans="1:15" s="378" customFormat="1" ht="15.75" customHeight="1" thickBot="1">
      <c r="A13" s="377" t="s">
        <v>12</v>
      </c>
      <c r="B13" s="388" t="s">
        <v>251</v>
      </c>
      <c r="C13" s="389">
        <f aca="true" t="shared" si="1" ref="C13:N13">SUM(C5:C12)</f>
        <v>0</v>
      </c>
      <c r="D13" s="389">
        <f t="shared" si="1"/>
        <v>0</v>
      </c>
      <c r="E13" s="389">
        <f t="shared" si="1"/>
        <v>0</v>
      </c>
      <c r="F13" s="389">
        <f t="shared" si="1"/>
        <v>0</v>
      </c>
      <c r="G13" s="389">
        <f t="shared" si="1"/>
        <v>0</v>
      </c>
      <c r="H13" s="389">
        <f t="shared" si="1"/>
        <v>0</v>
      </c>
      <c r="I13" s="389">
        <f t="shared" si="1"/>
        <v>0</v>
      </c>
      <c r="J13" s="389">
        <f t="shared" si="1"/>
        <v>0</v>
      </c>
      <c r="K13" s="389">
        <f t="shared" si="1"/>
        <v>0</v>
      </c>
      <c r="L13" s="389">
        <f t="shared" si="1"/>
        <v>0</v>
      </c>
      <c r="M13" s="389">
        <f t="shared" si="1"/>
        <v>0</v>
      </c>
      <c r="N13" s="389">
        <f t="shared" si="1"/>
        <v>0</v>
      </c>
      <c r="O13" s="390">
        <f>SUM(C13:N13)</f>
        <v>0</v>
      </c>
    </row>
    <row r="14" spans="1:15" s="378" customFormat="1" ht="15" customHeight="1" thickBot="1">
      <c r="A14" s="377" t="s">
        <v>13</v>
      </c>
      <c r="B14" s="457" t="s">
        <v>30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9"/>
    </row>
    <row r="15" spans="1:15" s="383" customFormat="1" ht="13.5" customHeight="1">
      <c r="A15" s="391" t="s">
        <v>14</v>
      </c>
      <c r="B15" s="392" t="s">
        <v>37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6">
        <f t="shared" si="0"/>
        <v>0</v>
      </c>
    </row>
    <row r="16" spans="1:15" s="383" customFormat="1" ht="27" customHeight="1">
      <c r="A16" s="379" t="s">
        <v>252</v>
      </c>
      <c r="B16" s="387" t="s">
        <v>203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2">
        <f t="shared" si="0"/>
        <v>0</v>
      </c>
    </row>
    <row r="17" spans="1:15" s="383" customFormat="1" ht="13.5" customHeight="1">
      <c r="A17" s="379" t="s">
        <v>253</v>
      </c>
      <c r="B17" s="380" t="s">
        <v>39</v>
      </c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2">
        <f t="shared" si="0"/>
        <v>0</v>
      </c>
    </row>
    <row r="18" spans="1:15" s="383" customFormat="1" ht="13.5" customHeight="1">
      <c r="A18" s="379" t="s">
        <v>254</v>
      </c>
      <c r="B18" s="380" t="s">
        <v>20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2">
        <f t="shared" si="0"/>
        <v>0</v>
      </c>
    </row>
    <row r="19" spans="1:15" s="383" customFormat="1" ht="13.5" customHeight="1">
      <c r="A19" s="379" t="s">
        <v>255</v>
      </c>
      <c r="B19" s="380" t="s">
        <v>257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2">
        <f t="shared" si="0"/>
        <v>0</v>
      </c>
    </row>
    <row r="20" spans="1:15" s="383" customFormat="1" ht="13.5" customHeight="1">
      <c r="A20" s="379" t="s">
        <v>256</v>
      </c>
      <c r="B20" s="380" t="s">
        <v>259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2">
        <f t="shared" si="0"/>
        <v>0</v>
      </c>
    </row>
    <row r="21" spans="1:15" s="383" customFormat="1" ht="27" customHeight="1">
      <c r="A21" s="379" t="s">
        <v>258</v>
      </c>
      <c r="B21" s="387" t="s">
        <v>261</v>
      </c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2">
        <f t="shared" si="0"/>
        <v>0</v>
      </c>
    </row>
    <row r="22" spans="1:15" s="383" customFormat="1" ht="13.5" customHeight="1">
      <c r="A22" s="379" t="s">
        <v>260</v>
      </c>
      <c r="B22" s="380" t="s">
        <v>21</v>
      </c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  <c r="O22" s="382">
        <f t="shared" si="0"/>
        <v>0</v>
      </c>
    </row>
    <row r="23" spans="1:15" s="383" customFormat="1" ht="13.5" customHeight="1">
      <c r="A23" s="379" t="s">
        <v>262</v>
      </c>
      <c r="B23" s="380" t="s">
        <v>264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2">
        <f t="shared" si="0"/>
        <v>0</v>
      </c>
    </row>
    <row r="24" spans="1:15" s="383" customFormat="1" ht="13.5" customHeight="1">
      <c r="A24" s="379" t="s">
        <v>263</v>
      </c>
      <c r="B24" s="380" t="s">
        <v>266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2">
        <f t="shared" si="0"/>
        <v>0</v>
      </c>
    </row>
    <row r="25" spans="1:15" s="383" customFormat="1" ht="13.5" customHeight="1" thickBot="1">
      <c r="A25" s="379" t="s">
        <v>265</v>
      </c>
      <c r="B25" s="380" t="s">
        <v>268</v>
      </c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2">
        <f t="shared" si="0"/>
        <v>0</v>
      </c>
    </row>
    <row r="26" spans="1:15" s="378" customFormat="1" ht="15.75" customHeight="1" thickBot="1">
      <c r="A26" s="393" t="s">
        <v>267</v>
      </c>
      <c r="B26" s="388" t="s">
        <v>270</v>
      </c>
      <c r="C26" s="389">
        <f aca="true" t="shared" si="2" ref="C26:N26">SUM(C15:C25)</f>
        <v>0</v>
      </c>
      <c r="D26" s="389">
        <f t="shared" si="2"/>
        <v>0</v>
      </c>
      <c r="E26" s="389">
        <f t="shared" si="2"/>
        <v>0</v>
      </c>
      <c r="F26" s="389">
        <f t="shared" si="2"/>
        <v>0</v>
      </c>
      <c r="G26" s="389">
        <f t="shared" si="2"/>
        <v>0</v>
      </c>
      <c r="H26" s="389">
        <f t="shared" si="2"/>
        <v>0</v>
      </c>
      <c r="I26" s="389">
        <f t="shared" si="2"/>
        <v>0</v>
      </c>
      <c r="J26" s="389">
        <f t="shared" si="2"/>
        <v>0</v>
      </c>
      <c r="K26" s="389">
        <f t="shared" si="2"/>
        <v>0</v>
      </c>
      <c r="L26" s="389">
        <f t="shared" si="2"/>
        <v>0</v>
      </c>
      <c r="M26" s="389">
        <f t="shared" si="2"/>
        <v>0</v>
      </c>
      <c r="N26" s="389">
        <f t="shared" si="2"/>
        <v>0</v>
      </c>
      <c r="O26" s="390">
        <f t="shared" si="0"/>
        <v>0</v>
      </c>
    </row>
    <row r="27" spans="1:15" ht="16.5" thickBot="1">
      <c r="A27" s="393" t="s">
        <v>269</v>
      </c>
      <c r="B27" s="394" t="s">
        <v>271</v>
      </c>
      <c r="C27" s="395">
        <f aca="true" t="shared" si="3" ref="C27:O27">C13-C26</f>
        <v>0</v>
      </c>
      <c r="D27" s="395">
        <f t="shared" si="3"/>
        <v>0</v>
      </c>
      <c r="E27" s="395">
        <f t="shared" si="3"/>
        <v>0</v>
      </c>
      <c r="F27" s="395">
        <f t="shared" si="3"/>
        <v>0</v>
      </c>
      <c r="G27" s="395">
        <f t="shared" si="3"/>
        <v>0</v>
      </c>
      <c r="H27" s="395">
        <f t="shared" si="3"/>
        <v>0</v>
      </c>
      <c r="I27" s="395">
        <f t="shared" si="3"/>
        <v>0</v>
      </c>
      <c r="J27" s="395">
        <f t="shared" si="3"/>
        <v>0</v>
      </c>
      <c r="K27" s="395">
        <f t="shared" si="3"/>
        <v>0</v>
      </c>
      <c r="L27" s="395">
        <f t="shared" si="3"/>
        <v>0</v>
      </c>
      <c r="M27" s="395">
        <f t="shared" si="3"/>
        <v>0</v>
      </c>
      <c r="N27" s="395">
        <f t="shared" si="3"/>
        <v>0</v>
      </c>
      <c r="O27" s="396">
        <f t="shared" si="3"/>
        <v>0</v>
      </c>
    </row>
    <row r="28" ht="15.75">
      <c r="A28" s="397"/>
    </row>
    <row r="29" spans="2:4" ht="15.75">
      <c r="B29" s="398"/>
      <c r="C29" s="399"/>
      <c r="D29" s="399"/>
    </row>
  </sheetData>
  <sheetProtection sheet="1" objects="1" scenarios="1"/>
  <mergeCells count="3">
    <mergeCell ref="A1:O1"/>
    <mergeCell ref="B4:O4"/>
    <mergeCell ref="B14:O14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 topLeftCell="A1">
      <selection activeCell="E6" sqref="E6:F6"/>
    </sheetView>
  </sheetViews>
  <sheetFormatPr defaultColWidth="9.00390625" defaultRowHeight="12.75"/>
  <cols>
    <col min="1" max="1" width="43.625" style="74" customWidth="1"/>
    <col min="2" max="2" width="14.625" style="73" customWidth="1"/>
    <col min="3" max="3" width="14.50390625" style="73" customWidth="1"/>
    <col min="4" max="4" width="45.125" style="73" customWidth="1"/>
    <col min="5" max="5" width="15.125" style="73" customWidth="1"/>
    <col min="6" max="6" width="14.50390625" style="73" customWidth="1"/>
    <col min="7" max="16384" width="9.375" style="73" customWidth="1"/>
  </cols>
  <sheetData>
    <row r="1" spans="1:6" ht="39.75" customHeight="1">
      <c r="A1" s="134" t="s">
        <v>122</v>
      </c>
      <c r="B1" s="135"/>
      <c r="C1" s="135"/>
      <c r="D1" s="135"/>
      <c r="E1" s="135"/>
      <c r="F1" s="135"/>
    </row>
    <row r="2" spans="1:6" ht="14.25" thickBot="1">
      <c r="A2" s="136"/>
      <c r="B2" s="84"/>
      <c r="C2" s="84"/>
      <c r="D2" s="84"/>
      <c r="E2" s="137"/>
      <c r="F2" s="137" t="s">
        <v>35</v>
      </c>
    </row>
    <row r="3" spans="1:6" ht="13.5" thickBot="1">
      <c r="A3" s="138" t="s">
        <v>26</v>
      </c>
      <c r="B3" s="139"/>
      <c r="C3" s="139"/>
      <c r="D3" s="138" t="s">
        <v>30</v>
      </c>
      <c r="E3" s="140"/>
      <c r="F3" s="140"/>
    </row>
    <row r="4" spans="1:6" s="75" customFormat="1" ht="24.75" thickBot="1">
      <c r="A4" s="141" t="s">
        <v>36</v>
      </c>
      <c r="B4" s="142" t="s">
        <v>149</v>
      </c>
      <c r="C4" s="142" t="s">
        <v>276</v>
      </c>
      <c r="D4" s="141" t="s">
        <v>36</v>
      </c>
      <c r="E4" s="80" t="s">
        <v>149</v>
      </c>
      <c r="F4" s="80" t="s">
        <v>276</v>
      </c>
    </row>
    <row r="5" spans="1:6" ht="21" customHeight="1">
      <c r="A5" s="143" t="s">
        <v>27</v>
      </c>
      <c r="B5" s="118"/>
      <c r="C5" s="118"/>
      <c r="D5" s="144" t="s">
        <v>37</v>
      </c>
      <c r="E5" s="37"/>
      <c r="F5" s="37"/>
    </row>
    <row r="6" spans="1:6" ht="21" customHeight="1">
      <c r="A6" s="145" t="s">
        <v>54</v>
      </c>
      <c r="B6" s="34"/>
      <c r="C6" s="34"/>
      <c r="D6" s="145" t="s">
        <v>38</v>
      </c>
      <c r="E6" s="34"/>
      <c r="F6" s="34">
        <v>10</v>
      </c>
    </row>
    <row r="7" spans="1:6" ht="21" customHeight="1">
      <c r="A7" s="145" t="s">
        <v>146</v>
      </c>
      <c r="B7" s="34"/>
      <c r="C7" s="34"/>
      <c r="D7" s="145" t="s">
        <v>39</v>
      </c>
      <c r="E7" s="34">
        <v>214</v>
      </c>
      <c r="F7" s="34">
        <v>621</v>
      </c>
    </row>
    <row r="8" spans="1:6" ht="21" customHeight="1">
      <c r="A8" s="146" t="s">
        <v>145</v>
      </c>
      <c r="B8" s="34">
        <v>214</v>
      </c>
      <c r="C8" s="34"/>
      <c r="D8" s="147" t="s">
        <v>147</v>
      </c>
      <c r="E8" s="34"/>
      <c r="F8" s="34"/>
    </row>
    <row r="9" spans="1:6" ht="21" customHeight="1">
      <c r="A9" s="145" t="s">
        <v>82</v>
      </c>
      <c r="B9" s="34"/>
      <c r="C9" s="34">
        <v>469</v>
      </c>
      <c r="D9" s="145" t="s">
        <v>86</v>
      </c>
      <c r="E9" s="34"/>
      <c r="F9" s="34"/>
    </row>
    <row r="10" spans="1:6" ht="21" customHeight="1">
      <c r="A10" s="145" t="s">
        <v>134</v>
      </c>
      <c r="B10" s="34"/>
      <c r="C10" s="34">
        <v>80</v>
      </c>
      <c r="D10" s="145" t="s">
        <v>33</v>
      </c>
      <c r="E10" s="34"/>
      <c r="F10" s="34"/>
    </row>
    <row r="11" spans="1:6" ht="21" customHeight="1">
      <c r="A11" s="145" t="s">
        <v>123</v>
      </c>
      <c r="B11" s="34"/>
      <c r="C11" s="34"/>
      <c r="D11" s="145" t="s">
        <v>21</v>
      </c>
      <c r="E11" s="34"/>
      <c r="F11" s="34">
        <v>35</v>
      </c>
    </row>
    <row r="12" spans="1:6" ht="21" customHeight="1">
      <c r="A12" s="77" t="s">
        <v>124</v>
      </c>
      <c r="B12" s="34"/>
      <c r="C12" s="34"/>
      <c r="D12" s="77"/>
      <c r="E12" s="34"/>
      <c r="F12" s="34"/>
    </row>
    <row r="13" spans="1:6" ht="21" customHeight="1">
      <c r="A13" s="119"/>
      <c r="B13" s="34"/>
      <c r="C13" s="34"/>
      <c r="D13" s="77"/>
      <c r="E13" s="34"/>
      <c r="F13" s="34"/>
    </row>
    <row r="14" spans="1:6" ht="21" customHeight="1">
      <c r="A14" s="77"/>
      <c r="B14" s="34"/>
      <c r="C14" s="34"/>
      <c r="D14" s="77"/>
      <c r="E14" s="34"/>
      <c r="F14" s="34"/>
    </row>
    <row r="15" spans="1:6" ht="21" customHeight="1">
      <c r="A15" s="77"/>
      <c r="B15" s="34"/>
      <c r="C15" s="34"/>
      <c r="D15" s="77"/>
      <c r="E15" s="34"/>
      <c r="F15" s="34"/>
    </row>
    <row r="16" spans="1:6" ht="21" customHeight="1" thickBot="1">
      <c r="A16" s="78"/>
      <c r="B16" s="120"/>
      <c r="C16" s="120"/>
      <c r="D16" s="77"/>
      <c r="E16" s="36"/>
      <c r="F16" s="36"/>
    </row>
    <row r="17" spans="1:6" ht="21" customHeight="1" thickBot="1">
      <c r="A17" s="122" t="s">
        <v>125</v>
      </c>
      <c r="B17" s="121">
        <f>SUM(B5:B16)</f>
        <v>214</v>
      </c>
      <c r="C17" s="121">
        <f>SUM(C5:C16)</f>
        <v>549</v>
      </c>
      <c r="D17" s="122" t="s">
        <v>126</v>
      </c>
      <c r="E17" s="123">
        <f>SUM(E5:E16)</f>
        <v>214</v>
      </c>
      <c r="F17" s="123">
        <f>SUM(F5:F16)</f>
        <v>666</v>
      </c>
    </row>
    <row r="18" spans="1:6" ht="21" customHeight="1" thickBot="1">
      <c r="A18" s="148" t="s">
        <v>127</v>
      </c>
      <c r="B18" s="126"/>
      <c r="C18" s="126">
        <v>117</v>
      </c>
      <c r="D18" s="149"/>
      <c r="E18" s="127"/>
      <c r="F18" s="127"/>
    </row>
    <row r="19" spans="1:6" ht="21" customHeight="1" thickBot="1">
      <c r="A19" s="122" t="s">
        <v>150</v>
      </c>
      <c r="B19" s="152"/>
      <c r="C19" s="152"/>
      <c r="D19" s="122" t="s">
        <v>129</v>
      </c>
      <c r="E19" s="153">
        <f>SUM(E18:E18)</f>
        <v>0</v>
      </c>
      <c r="F19" s="153">
        <f>SUM(F18:F18)</f>
        <v>0</v>
      </c>
    </row>
    <row r="20" spans="1:6" ht="21" customHeight="1" thickBot="1">
      <c r="A20" s="150" t="s">
        <v>140</v>
      </c>
      <c r="B20" s="121">
        <f>+B17+B18+B19</f>
        <v>214</v>
      </c>
      <c r="C20" s="121">
        <f>+C17+C18+C19</f>
        <v>666</v>
      </c>
      <c r="D20" s="150" t="s">
        <v>141</v>
      </c>
      <c r="E20" s="123">
        <f>+E17+E19</f>
        <v>214</v>
      </c>
      <c r="F20" s="123">
        <f>+F17+F19</f>
        <v>666</v>
      </c>
    </row>
    <row r="21" spans="1:6" ht="21" customHeight="1" thickBot="1">
      <c r="A21" s="151" t="s">
        <v>136</v>
      </c>
      <c r="B21" s="113" t="str">
        <f>IF(((E17-B17)&gt;0),E17-B17,"----")</f>
        <v>----</v>
      </c>
      <c r="C21" s="113" t="str">
        <f>IF(((G17-C17)&gt;0),G17-C17,"----")</f>
        <v>----</v>
      </c>
      <c r="D21" s="151" t="s">
        <v>137</v>
      </c>
      <c r="E21" s="124" t="str">
        <f>IF(((B17-E17)&gt;0),B17-E17,"----")</f>
        <v>----</v>
      </c>
      <c r="F21" s="124" t="str">
        <f>IF(((C17-F17)&gt;0),C17-F17,"----")</f>
        <v>----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2.1. melléklet a               önkormányzati határozathoz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1" sqref="C11"/>
    </sheetView>
  </sheetViews>
  <sheetFormatPr defaultColWidth="9.00390625" defaultRowHeight="12.75"/>
  <cols>
    <col min="1" max="1" width="53.625" style="74" customWidth="1"/>
    <col min="2" max="2" width="19.50390625" style="73" customWidth="1"/>
    <col min="3" max="3" width="53.625" style="73" customWidth="1"/>
    <col min="4" max="4" width="19.50390625" style="73" customWidth="1"/>
    <col min="5" max="16384" width="9.375" style="73" customWidth="1"/>
  </cols>
  <sheetData>
    <row r="1" spans="1:4" ht="39.75" customHeight="1">
      <c r="A1" s="134" t="s">
        <v>130</v>
      </c>
      <c r="B1" s="135"/>
      <c r="C1" s="135"/>
      <c r="D1" s="135"/>
    </row>
    <row r="2" spans="1:4" ht="14.25" thickBot="1">
      <c r="A2" s="136"/>
      <c r="B2" s="84"/>
      <c r="C2" s="84"/>
      <c r="D2" s="137" t="s">
        <v>35</v>
      </c>
    </row>
    <row r="3" spans="1:4" ht="24" customHeight="1" thickBot="1">
      <c r="A3" s="138" t="s">
        <v>26</v>
      </c>
      <c r="B3" s="139"/>
      <c r="C3" s="138" t="s">
        <v>30</v>
      </c>
      <c r="D3" s="140"/>
    </row>
    <row r="4" spans="1:4" s="75" customFormat="1" ht="35.25" customHeight="1" thickBot="1">
      <c r="A4" s="141" t="s">
        <v>36</v>
      </c>
      <c r="B4" s="142" t="s">
        <v>149</v>
      </c>
      <c r="C4" s="141" t="s">
        <v>36</v>
      </c>
      <c r="D4" s="80" t="s">
        <v>149</v>
      </c>
    </row>
    <row r="5" spans="1:4" ht="21.75" customHeight="1">
      <c r="A5" s="144" t="s">
        <v>49</v>
      </c>
      <c r="B5" s="38"/>
      <c r="C5" s="144" t="s">
        <v>52</v>
      </c>
      <c r="D5" s="37"/>
    </row>
    <row r="6" spans="1:4" ht="21.75" customHeight="1">
      <c r="A6" s="145" t="s">
        <v>146</v>
      </c>
      <c r="B6" s="39"/>
      <c r="C6" s="145" t="s">
        <v>59</v>
      </c>
      <c r="D6" s="34"/>
    </row>
    <row r="7" spans="1:4" ht="21.75" customHeight="1">
      <c r="A7" s="145" t="s">
        <v>145</v>
      </c>
      <c r="B7" s="39"/>
      <c r="C7" s="145" t="s">
        <v>79</v>
      </c>
      <c r="D7" s="34"/>
    </row>
    <row r="8" spans="1:4" ht="21.75" customHeight="1">
      <c r="A8" s="145" t="s">
        <v>48</v>
      </c>
      <c r="B8" s="39"/>
      <c r="C8" s="145" t="s">
        <v>78</v>
      </c>
      <c r="D8" s="34"/>
    </row>
    <row r="9" spans="1:4" ht="21.75" customHeight="1">
      <c r="A9" s="145" t="s">
        <v>50</v>
      </c>
      <c r="B9" s="39"/>
      <c r="C9" s="145" t="s">
        <v>21</v>
      </c>
      <c r="D9" s="34"/>
    </row>
    <row r="10" spans="1:4" ht="21.75" customHeight="1">
      <c r="A10" s="145" t="s">
        <v>82</v>
      </c>
      <c r="B10" s="76"/>
      <c r="C10" s="145" t="s">
        <v>87</v>
      </c>
      <c r="D10" s="34"/>
    </row>
    <row r="11" spans="1:4" ht="21.75" customHeight="1">
      <c r="A11" s="145" t="s">
        <v>101</v>
      </c>
      <c r="B11" s="39"/>
      <c r="C11" s="145" t="s">
        <v>33</v>
      </c>
      <c r="D11" s="34"/>
    </row>
    <row r="12" spans="1:4" ht="21.75" customHeight="1">
      <c r="A12" s="145" t="s">
        <v>151</v>
      </c>
      <c r="B12" s="39"/>
      <c r="C12" s="114" t="s">
        <v>152</v>
      </c>
      <c r="D12" s="34"/>
    </row>
    <row r="13" spans="1:4" ht="21.75" customHeight="1">
      <c r="A13" s="77" t="s">
        <v>152</v>
      </c>
      <c r="B13" s="76"/>
      <c r="C13" s="77"/>
      <c r="D13" s="34"/>
    </row>
    <row r="14" spans="1:4" ht="21.75" customHeight="1" thickBot="1">
      <c r="A14" s="77"/>
      <c r="B14" s="34"/>
      <c r="C14" s="77"/>
      <c r="D14" s="34"/>
    </row>
    <row r="15" spans="1:4" ht="21.75" customHeight="1" thickBot="1">
      <c r="A15" s="122" t="s">
        <v>125</v>
      </c>
      <c r="B15" s="121">
        <f>SUM(B5:B14)</f>
        <v>0</v>
      </c>
      <c r="C15" s="122" t="s">
        <v>126</v>
      </c>
      <c r="D15" s="123">
        <f>SUM(D5:D14)</f>
        <v>0</v>
      </c>
    </row>
    <row r="16" spans="1:4" ht="21.75" customHeight="1" thickBot="1">
      <c r="A16" s="148" t="s">
        <v>131</v>
      </c>
      <c r="B16" s="125"/>
      <c r="C16" s="149"/>
      <c r="D16" s="155"/>
    </row>
    <row r="17" spans="1:4" ht="21.75" customHeight="1" thickBot="1">
      <c r="A17" s="122" t="s">
        <v>153</v>
      </c>
      <c r="B17" s="152"/>
      <c r="C17" s="122" t="s">
        <v>154</v>
      </c>
      <c r="D17" s="153"/>
    </row>
    <row r="18" spans="1:4" ht="21.75" customHeight="1" thickBot="1">
      <c r="A18" s="150" t="s">
        <v>15</v>
      </c>
      <c r="B18" s="121">
        <f>+B15+B16+B17</f>
        <v>0</v>
      </c>
      <c r="C18" s="150" t="s">
        <v>139</v>
      </c>
      <c r="D18" s="123">
        <f>+D15+D17</f>
        <v>0</v>
      </c>
    </row>
    <row r="19" spans="1:4" ht="21.75" customHeight="1" thickBot="1">
      <c r="A19" s="151" t="s">
        <v>138</v>
      </c>
      <c r="B19" s="113" t="str">
        <f>IF(((D15-B15)&gt;0),D15-B15,"----")</f>
        <v>----</v>
      </c>
      <c r="C19" s="151" t="s">
        <v>137</v>
      </c>
      <c r="D19" s="154" t="str">
        <f>IF(((B15-D15)&gt;0),B15-D15,"----")</f>
        <v>----</v>
      </c>
    </row>
  </sheetData>
  <sheetProtection sheet="1" objects="1" scenarios="1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2.2. melléklet a 4/2012. (II.15.) önkormányzati határozathoz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23" sqref="H23"/>
    </sheetView>
  </sheetViews>
  <sheetFormatPr defaultColWidth="9.00390625" defaultRowHeight="12.75"/>
  <cols>
    <col min="1" max="1" width="47.125" style="74" customWidth="1"/>
    <col min="2" max="2" width="15.625" style="73" customWidth="1"/>
    <col min="3" max="3" width="16.375" style="73" customWidth="1"/>
    <col min="4" max="4" width="18.00390625" style="73" customWidth="1"/>
    <col min="5" max="5" width="16.625" style="73" customWidth="1"/>
    <col min="6" max="6" width="18.875" style="84" customWidth="1"/>
    <col min="7" max="8" width="12.875" style="73" customWidth="1"/>
    <col min="9" max="9" width="13.875" style="73" customWidth="1"/>
    <col min="10" max="16384" width="9.375" style="73" customWidth="1"/>
  </cols>
  <sheetData>
    <row r="1" spans="1:6" ht="18" customHeight="1" thickBot="1">
      <c r="A1" s="136"/>
      <c r="B1" s="84"/>
      <c r="C1" s="84"/>
      <c r="D1" s="84"/>
      <c r="E1" s="84"/>
      <c r="F1" s="79" t="s">
        <v>35</v>
      </c>
    </row>
    <row r="2" spans="1:6" s="75" customFormat="1" ht="44.25" customHeight="1" thickBot="1">
      <c r="A2" s="141" t="s">
        <v>41</v>
      </c>
      <c r="B2" s="142" t="s">
        <v>42</v>
      </c>
      <c r="C2" s="142" t="s">
        <v>43</v>
      </c>
      <c r="D2" s="142" t="s">
        <v>155</v>
      </c>
      <c r="E2" s="142" t="s">
        <v>144</v>
      </c>
      <c r="F2" s="80" t="s">
        <v>156</v>
      </c>
    </row>
    <row r="3" spans="1:6" s="84" customFormat="1" ht="12" customHeight="1" thickBot="1">
      <c r="A3" s="81">
        <v>1</v>
      </c>
      <c r="B3" s="82">
        <v>2</v>
      </c>
      <c r="C3" s="82">
        <v>3</v>
      </c>
      <c r="D3" s="82">
        <v>4</v>
      </c>
      <c r="E3" s="82">
        <v>5</v>
      </c>
      <c r="F3" s="83" t="s">
        <v>55</v>
      </c>
    </row>
    <row r="4" spans="1:6" ht="15.75" customHeight="1">
      <c r="A4" s="77"/>
      <c r="B4" s="39"/>
      <c r="C4" s="85"/>
      <c r="D4" s="39"/>
      <c r="E4" s="39"/>
      <c r="F4" s="86">
        <f>B4-D4-E4</f>
        <v>0</v>
      </c>
    </row>
    <row r="5" spans="1:6" ht="15.75" customHeight="1">
      <c r="A5" s="77"/>
      <c r="B5" s="39"/>
      <c r="C5" s="85"/>
      <c r="D5" s="39"/>
      <c r="E5" s="39"/>
      <c r="F5" s="86">
        <f>B5-D5-E5</f>
        <v>0</v>
      </c>
    </row>
    <row r="6" spans="1:6" ht="15.75" customHeight="1">
      <c r="A6" s="77"/>
      <c r="B6" s="39"/>
      <c r="C6" s="85"/>
      <c r="D6" s="39"/>
      <c r="E6" s="39"/>
      <c r="F6" s="86">
        <f>B6-D6-E6</f>
        <v>0</v>
      </c>
    </row>
    <row r="7" spans="1:6" ht="15.75" customHeight="1" thickBot="1">
      <c r="A7" s="87"/>
      <c r="B7" s="40"/>
      <c r="C7" s="88"/>
      <c r="D7" s="40"/>
      <c r="E7" s="40"/>
      <c r="F7" s="89">
        <f>B7-D7-E7</f>
        <v>0</v>
      </c>
    </row>
    <row r="8" spans="1:6" s="92" customFormat="1" ht="18" customHeight="1" thickBot="1">
      <c r="A8" s="156" t="s">
        <v>40</v>
      </c>
      <c r="B8" s="90">
        <f>SUM(B4:B7)</f>
        <v>0</v>
      </c>
      <c r="C8" s="111"/>
      <c r="D8" s="90">
        <f>SUM(D4:D7)</f>
        <v>0</v>
      </c>
      <c r="E8" s="90">
        <f>SUM(E4:E7)</f>
        <v>0</v>
      </c>
      <c r="F8" s="91">
        <f>SUM(F4:F7)</f>
        <v>0</v>
      </c>
    </row>
    <row r="9" spans="1:5" ht="12.75">
      <c r="A9" s="136"/>
      <c r="B9" s="84"/>
      <c r="C9" s="84"/>
      <c r="D9" s="84"/>
      <c r="E9" s="84"/>
    </row>
    <row r="10" spans="1:6" ht="30.75" customHeight="1">
      <c r="A10" s="403" t="s">
        <v>107</v>
      </c>
      <c r="B10" s="403"/>
      <c r="C10" s="403"/>
      <c r="D10" s="403"/>
      <c r="E10" s="403"/>
      <c r="F10" s="403"/>
    </row>
    <row r="11" spans="1:5" ht="12.75">
      <c r="A11" s="136"/>
      <c r="B11" s="84"/>
      <c r="C11" s="84"/>
      <c r="D11" s="84"/>
      <c r="E11" s="84"/>
    </row>
    <row r="12" spans="1:6" ht="14.25" thickBot="1">
      <c r="A12" s="136"/>
      <c r="B12" s="84"/>
      <c r="C12" s="84"/>
      <c r="D12" s="84"/>
      <c r="E12" s="84"/>
      <c r="F12" s="79" t="s">
        <v>35</v>
      </c>
    </row>
    <row r="13" spans="1:6" ht="48.75" thickBot="1">
      <c r="A13" s="141" t="s">
        <v>44</v>
      </c>
      <c r="B13" s="142" t="s">
        <v>42</v>
      </c>
      <c r="C13" s="142" t="s">
        <v>43</v>
      </c>
      <c r="D13" s="142" t="s">
        <v>155</v>
      </c>
      <c r="E13" s="142" t="s">
        <v>144</v>
      </c>
      <c r="F13" s="80" t="s">
        <v>156</v>
      </c>
    </row>
    <row r="14" spans="1:6" ht="13.5" thickBot="1">
      <c r="A14" s="81">
        <v>1</v>
      </c>
      <c r="B14" s="82">
        <v>2</v>
      </c>
      <c r="C14" s="82">
        <v>3</v>
      </c>
      <c r="D14" s="82">
        <v>4</v>
      </c>
      <c r="E14" s="82">
        <v>5</v>
      </c>
      <c r="F14" s="83" t="s">
        <v>55</v>
      </c>
    </row>
    <row r="15" spans="1:6" ht="12.75">
      <c r="A15" s="77"/>
      <c r="B15" s="39"/>
      <c r="C15" s="85"/>
      <c r="D15" s="39"/>
      <c r="E15" s="39"/>
      <c r="F15" s="86">
        <f>B15-D15-E15</f>
        <v>0</v>
      </c>
    </row>
    <row r="16" spans="1:6" ht="12.75">
      <c r="A16" s="77"/>
      <c r="B16" s="39"/>
      <c r="C16" s="85"/>
      <c r="D16" s="39"/>
      <c r="E16" s="39"/>
      <c r="F16" s="86">
        <f>B16-D16-E16</f>
        <v>0</v>
      </c>
    </row>
    <row r="17" spans="1:6" ht="12.75">
      <c r="A17" s="77"/>
      <c r="B17" s="39"/>
      <c r="C17" s="85"/>
      <c r="D17" s="39"/>
      <c r="E17" s="39"/>
      <c r="F17" s="86">
        <f>B17-D17-E17</f>
        <v>0</v>
      </c>
    </row>
    <row r="18" spans="1:6" ht="13.5" thickBot="1">
      <c r="A18" s="87"/>
      <c r="B18" s="40"/>
      <c r="C18" s="88"/>
      <c r="D18" s="40"/>
      <c r="E18" s="40"/>
      <c r="F18" s="89">
        <f>B18-D18-E18</f>
        <v>0</v>
      </c>
    </row>
    <row r="19" spans="1:6" ht="13.5" thickBot="1">
      <c r="A19" s="156" t="s">
        <v>40</v>
      </c>
      <c r="B19" s="90">
        <f>SUM(B15:B18)</f>
        <v>0</v>
      </c>
      <c r="C19" s="111"/>
      <c r="D19" s="90">
        <f>SUM(D15:D18)</f>
        <v>0</v>
      </c>
      <c r="E19" s="90">
        <f>SUM(E15:E18)</f>
        <v>0</v>
      </c>
      <c r="F19" s="91">
        <f>SUM(F15:F18)</f>
        <v>0</v>
      </c>
    </row>
  </sheetData>
  <sheetProtection sheet="1" objects="1" scenarios="1"/>
  <mergeCells count="1">
    <mergeCell ref="A10:F10"/>
  </mergeCells>
  <printOptions horizontalCentered="1"/>
  <pageMargins left="0.7874015748031497" right="0.7874015748031497" top="1.454687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
Beruházási (felhalmozási) kiadások
előirányzata feladatonként &amp;R&amp;"Times New Roman CE,Félkövér dőlt"&amp;11 3. melléklet a ....../2012. (......) önkormányzati határozathoz&amp;"Times New Roman CE,Normál"&amp;10
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J12" sqref="J12"/>
    </sheetView>
  </sheetViews>
  <sheetFormatPr defaultColWidth="9.00390625" defaultRowHeight="12.75"/>
  <cols>
    <col min="1" max="1" width="5.625" style="157" customWidth="1"/>
    <col min="2" max="2" width="30.125" style="157" customWidth="1"/>
    <col min="3" max="6" width="11.625" style="157" customWidth="1"/>
    <col min="7" max="7" width="15.125" style="157" customWidth="1"/>
    <col min="8" max="16384" width="9.375" style="157" customWidth="1"/>
  </cols>
  <sheetData>
    <row r="1" spans="1:7" ht="33" customHeight="1">
      <c r="A1" s="404" t="s">
        <v>157</v>
      </c>
      <c r="B1" s="404"/>
      <c r="C1" s="404"/>
      <c r="D1" s="404"/>
      <c r="E1" s="404"/>
      <c r="F1" s="404"/>
      <c r="G1" s="404"/>
    </row>
    <row r="2" spans="1:8" ht="15.75" customHeight="1" thickBot="1">
      <c r="A2" s="158"/>
      <c r="B2" s="158"/>
      <c r="C2" s="158"/>
      <c r="D2" s="405"/>
      <c r="E2" s="405"/>
      <c r="F2" s="406" t="s">
        <v>23</v>
      </c>
      <c r="G2" s="406"/>
      <c r="H2" s="159"/>
    </row>
    <row r="3" spans="1:7" ht="63" customHeight="1">
      <c r="A3" s="407" t="s">
        <v>1</v>
      </c>
      <c r="B3" s="409" t="s">
        <v>158</v>
      </c>
      <c r="C3" s="409" t="s">
        <v>159</v>
      </c>
      <c r="D3" s="409"/>
      <c r="E3" s="409"/>
      <c r="F3" s="409"/>
      <c r="G3" s="411" t="s">
        <v>160</v>
      </c>
    </row>
    <row r="4" spans="1:7" ht="26.25" thickBot="1">
      <c r="A4" s="408"/>
      <c r="B4" s="410"/>
      <c r="C4" s="160" t="s">
        <v>133</v>
      </c>
      <c r="D4" s="160" t="s">
        <v>142</v>
      </c>
      <c r="E4" s="160" t="s">
        <v>161</v>
      </c>
      <c r="F4" s="160" t="s">
        <v>162</v>
      </c>
      <c r="G4" s="412"/>
    </row>
    <row r="5" spans="1:7" ht="15.75" thickBot="1">
      <c r="A5" s="161">
        <v>1</v>
      </c>
      <c r="B5" s="162">
        <v>2</v>
      </c>
      <c r="C5" s="162">
        <v>3</v>
      </c>
      <c r="D5" s="162">
        <v>4</v>
      </c>
      <c r="E5" s="162">
        <v>5</v>
      </c>
      <c r="F5" s="162">
        <v>6</v>
      </c>
      <c r="G5" s="163">
        <v>7</v>
      </c>
    </row>
    <row r="6" spans="1:7" ht="15">
      <c r="A6" s="164" t="s">
        <v>3</v>
      </c>
      <c r="B6" s="165"/>
      <c r="C6" s="166"/>
      <c r="D6" s="166"/>
      <c r="E6" s="166"/>
      <c r="F6" s="166"/>
      <c r="G6" s="167">
        <f>SUM(C6:F6)</f>
        <v>0</v>
      </c>
    </row>
    <row r="7" spans="1:7" ht="15">
      <c r="A7" s="168" t="s">
        <v>4</v>
      </c>
      <c r="B7" s="169"/>
      <c r="C7" s="170"/>
      <c r="D7" s="170"/>
      <c r="E7" s="170"/>
      <c r="F7" s="170"/>
      <c r="G7" s="171">
        <f>SUM(C7:F7)</f>
        <v>0</v>
      </c>
    </row>
    <row r="8" spans="1:7" ht="15">
      <c r="A8" s="168" t="s">
        <v>5</v>
      </c>
      <c r="B8" s="169"/>
      <c r="C8" s="170"/>
      <c r="D8" s="170"/>
      <c r="E8" s="170"/>
      <c r="F8" s="170"/>
      <c r="G8" s="171">
        <f>SUM(C8:F8)</f>
        <v>0</v>
      </c>
    </row>
    <row r="9" spans="1:7" ht="15">
      <c r="A9" s="168" t="s">
        <v>6</v>
      </c>
      <c r="B9" s="169"/>
      <c r="C9" s="170"/>
      <c r="D9" s="170"/>
      <c r="E9" s="170"/>
      <c r="F9" s="170"/>
      <c r="G9" s="171">
        <f>SUM(C9:F9)</f>
        <v>0</v>
      </c>
    </row>
    <row r="10" spans="1:7" ht="15.75" thickBot="1">
      <c r="A10" s="172" t="s">
        <v>7</v>
      </c>
      <c r="B10" s="173"/>
      <c r="C10" s="174"/>
      <c r="D10" s="174"/>
      <c r="E10" s="174"/>
      <c r="F10" s="174"/>
      <c r="G10" s="171">
        <f>SUM(C10:F10)</f>
        <v>0</v>
      </c>
    </row>
    <row r="11" spans="1:7" ht="15.75" thickBot="1">
      <c r="A11" s="161" t="s">
        <v>8</v>
      </c>
      <c r="B11" s="175" t="s">
        <v>163</v>
      </c>
      <c r="C11" s="176">
        <f>SUM(C6:C10)</f>
        <v>0</v>
      </c>
      <c r="D11" s="176">
        <f>SUM(D6:D10)</f>
        <v>0</v>
      </c>
      <c r="E11" s="176">
        <f>SUM(E6:E10)</f>
        <v>0</v>
      </c>
      <c r="F11" s="176">
        <f>SUM(F6:F10)</f>
        <v>0</v>
      </c>
      <c r="G11" s="177">
        <f>SUM(G6:G10)</f>
        <v>0</v>
      </c>
    </row>
  </sheetData>
  <sheetProtection sheet="1" objects="1" scenario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...../2012. (....) önkormányzati határozathoz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F15" sqref="F15"/>
    </sheetView>
  </sheetViews>
  <sheetFormatPr defaultColWidth="9.00390625" defaultRowHeight="12.75"/>
  <cols>
    <col min="1" max="1" width="5.625" style="157" customWidth="1"/>
    <col min="2" max="2" width="68.625" style="157" customWidth="1"/>
    <col min="3" max="3" width="19.50390625" style="157" customWidth="1"/>
    <col min="4" max="16384" width="9.375" style="157" customWidth="1"/>
  </cols>
  <sheetData>
    <row r="1" spans="1:3" ht="33" customHeight="1">
      <c r="A1" s="404" t="s">
        <v>164</v>
      </c>
      <c r="B1" s="404"/>
      <c r="C1" s="404"/>
    </row>
    <row r="2" spans="1:4" ht="15.75" customHeight="1" thickBot="1">
      <c r="A2" s="158"/>
      <c r="B2" s="158"/>
      <c r="C2" s="178" t="s">
        <v>23</v>
      </c>
      <c r="D2" s="159"/>
    </row>
    <row r="3" spans="1:3" ht="26.25" customHeight="1" thickBot="1">
      <c r="A3" s="179" t="s">
        <v>1</v>
      </c>
      <c r="B3" s="180" t="s">
        <v>165</v>
      </c>
      <c r="C3" s="181" t="s">
        <v>144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3</v>
      </c>
      <c r="B5" s="188" t="s">
        <v>166</v>
      </c>
      <c r="C5" s="186"/>
    </row>
    <row r="6" spans="1:3" ht="15">
      <c r="A6" s="187" t="s">
        <v>4</v>
      </c>
      <c r="B6" s="188" t="s">
        <v>167</v>
      </c>
      <c r="C6" s="189"/>
    </row>
    <row r="7" spans="1:3" ht="23.25">
      <c r="A7" s="187" t="s">
        <v>5</v>
      </c>
      <c r="B7" s="190" t="s">
        <v>168</v>
      </c>
      <c r="C7" s="189"/>
    </row>
    <row r="8" spans="1:3" ht="15">
      <c r="A8" s="187" t="s">
        <v>6</v>
      </c>
      <c r="B8" s="192" t="s">
        <v>169</v>
      </c>
      <c r="C8" s="189"/>
    </row>
    <row r="9" spans="1:3" ht="15">
      <c r="A9" s="191" t="s">
        <v>7</v>
      </c>
      <c r="B9" s="188" t="s">
        <v>170</v>
      </c>
      <c r="C9" s="193"/>
    </row>
    <row r="10" spans="1:3" ht="15.75" thickBot="1">
      <c r="A10" s="187" t="s">
        <v>8</v>
      </c>
      <c r="B10" s="192" t="s">
        <v>171</v>
      </c>
      <c r="C10" s="189"/>
    </row>
    <row r="11" spans="1:3" ht="15.75" thickBot="1">
      <c r="A11" s="413" t="s">
        <v>172</v>
      </c>
      <c r="B11" s="414"/>
      <c r="C11" s="194">
        <f>SUM(C5:C10)</f>
        <v>0</v>
      </c>
    </row>
    <row r="12" spans="1:3" ht="29.25" customHeight="1">
      <c r="A12" s="415" t="s">
        <v>173</v>
      </c>
      <c r="B12" s="415"/>
      <c r="C12" s="415"/>
    </row>
  </sheetData>
  <sheetProtection sheet="1" objects="1" scenarios="1"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...../2012. (....) önkormányzati határozathoz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C15" sqref="C15"/>
    </sheetView>
  </sheetViews>
  <sheetFormatPr defaultColWidth="9.00390625" defaultRowHeight="12.75"/>
  <cols>
    <col min="1" max="1" width="5.625" style="157" customWidth="1"/>
    <col min="2" max="2" width="66.875" style="157" customWidth="1"/>
    <col min="3" max="3" width="27.00390625" style="157" customWidth="1"/>
    <col min="4" max="16384" width="9.375" style="157" customWidth="1"/>
  </cols>
  <sheetData>
    <row r="1" spans="1:3" ht="33" customHeight="1">
      <c r="A1" s="404" t="s">
        <v>174</v>
      </c>
      <c r="B1" s="404"/>
      <c r="C1" s="404"/>
    </row>
    <row r="2" spans="1:4" ht="15.75" customHeight="1" thickBot="1">
      <c r="A2" s="158"/>
      <c r="B2" s="158"/>
      <c r="C2" s="178" t="s">
        <v>23</v>
      </c>
      <c r="D2" s="159"/>
    </row>
    <row r="3" spans="1:3" ht="26.25" customHeight="1" thickBot="1">
      <c r="A3" s="179" t="s">
        <v>1</v>
      </c>
      <c r="B3" s="180" t="s">
        <v>175</v>
      </c>
      <c r="C3" s="181" t="s">
        <v>176</v>
      </c>
    </row>
    <row r="4" spans="1:3" ht="15.75" thickBot="1">
      <c r="A4" s="182">
        <v>1</v>
      </c>
      <c r="B4" s="183">
        <v>2</v>
      </c>
      <c r="C4" s="184">
        <v>3</v>
      </c>
    </row>
    <row r="5" spans="1:3" ht="15">
      <c r="A5" s="185" t="s">
        <v>3</v>
      </c>
      <c r="B5" s="195"/>
      <c r="C5" s="186"/>
    </row>
    <row r="6" spans="1:3" ht="15">
      <c r="A6" s="187" t="s">
        <v>4</v>
      </c>
      <c r="B6" s="196"/>
      <c r="C6" s="189"/>
    </row>
    <row r="7" spans="1:3" ht="15.75" thickBot="1">
      <c r="A7" s="191" t="s">
        <v>5</v>
      </c>
      <c r="B7" s="197"/>
      <c r="C7" s="193"/>
    </row>
    <row r="8" spans="1:3" ht="17.25" customHeight="1" thickBot="1">
      <c r="A8" s="182" t="s">
        <v>6</v>
      </c>
      <c r="B8" s="198" t="s">
        <v>177</v>
      </c>
      <c r="C8" s="199">
        <f>SUM(C5:C7)</f>
        <v>0</v>
      </c>
    </row>
  </sheetData>
  <sheetProtection sheet="1" objects="1" scenarios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...../2012. (....) önkormányzati határozathoz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L39" sqref="L39"/>
    </sheetView>
  </sheetViews>
  <sheetFormatPr defaultColWidth="9.00390625" defaultRowHeight="12.75"/>
  <cols>
    <col min="1" max="1" width="38.625" style="201" customWidth="1"/>
    <col min="2" max="5" width="13.875" style="201" customWidth="1"/>
    <col min="6" max="16384" width="9.375" style="201" customWidth="1"/>
  </cols>
  <sheetData>
    <row r="1" spans="1:5" ht="12.75">
      <c r="A1" s="200"/>
      <c r="B1" s="200"/>
      <c r="C1" s="200"/>
      <c r="D1" s="200"/>
      <c r="E1" s="200"/>
    </row>
    <row r="2" spans="1:5" ht="15.75">
      <c r="A2" s="202" t="s">
        <v>178</v>
      </c>
      <c r="B2" s="431"/>
      <c r="C2" s="431"/>
      <c r="D2" s="431"/>
      <c r="E2" s="431"/>
    </row>
    <row r="3" spans="1:5" ht="14.25" thickBot="1">
      <c r="A3" s="200"/>
      <c r="B3" s="200"/>
      <c r="C3" s="200"/>
      <c r="D3" s="432" t="s">
        <v>179</v>
      </c>
      <c r="E3" s="432"/>
    </row>
    <row r="4" spans="1:5" ht="15" customHeight="1" thickBot="1">
      <c r="A4" s="203" t="s">
        <v>180</v>
      </c>
      <c r="B4" s="204" t="s">
        <v>133</v>
      </c>
      <c r="C4" s="204" t="s">
        <v>142</v>
      </c>
      <c r="D4" s="204" t="s">
        <v>181</v>
      </c>
      <c r="E4" s="205" t="s">
        <v>22</v>
      </c>
    </row>
    <row r="5" spans="1:5" ht="12.75">
      <c r="A5" s="206" t="s">
        <v>182</v>
      </c>
      <c r="B5" s="207"/>
      <c r="C5" s="207"/>
      <c r="D5" s="207"/>
      <c r="E5" s="208">
        <f aca="true" t="shared" si="0" ref="E5:E11">SUM(B5:D5)</f>
        <v>0</v>
      </c>
    </row>
    <row r="6" spans="1:5" ht="12.75">
      <c r="A6" s="209" t="s">
        <v>183</v>
      </c>
      <c r="B6" s="210"/>
      <c r="C6" s="210"/>
      <c r="D6" s="210"/>
      <c r="E6" s="211">
        <f t="shared" si="0"/>
        <v>0</v>
      </c>
    </row>
    <row r="7" spans="1:5" ht="12.75">
      <c r="A7" s="212" t="s">
        <v>184</v>
      </c>
      <c r="B7" s="213"/>
      <c r="C7" s="213"/>
      <c r="D7" s="213"/>
      <c r="E7" s="214">
        <f t="shared" si="0"/>
        <v>0</v>
      </c>
    </row>
    <row r="8" spans="1:5" ht="12.75">
      <c r="A8" s="212" t="s">
        <v>185</v>
      </c>
      <c r="B8" s="213"/>
      <c r="C8" s="213"/>
      <c r="D8" s="213"/>
      <c r="E8" s="214">
        <f t="shared" si="0"/>
        <v>0</v>
      </c>
    </row>
    <row r="9" spans="1:5" ht="12.75">
      <c r="A9" s="212" t="s">
        <v>186</v>
      </c>
      <c r="B9" s="213"/>
      <c r="C9" s="213"/>
      <c r="D9" s="213"/>
      <c r="E9" s="214">
        <f t="shared" si="0"/>
        <v>0</v>
      </c>
    </row>
    <row r="10" spans="1:5" ht="12.75">
      <c r="A10" s="212" t="s">
        <v>187</v>
      </c>
      <c r="B10" s="213"/>
      <c r="C10" s="213"/>
      <c r="D10" s="213"/>
      <c r="E10" s="214">
        <f t="shared" si="0"/>
        <v>0</v>
      </c>
    </row>
    <row r="11" spans="1:5" ht="13.5" thickBot="1">
      <c r="A11" s="215"/>
      <c r="B11" s="216"/>
      <c r="C11" s="216"/>
      <c r="D11" s="216"/>
      <c r="E11" s="214">
        <f t="shared" si="0"/>
        <v>0</v>
      </c>
    </row>
    <row r="12" spans="1:5" ht="13.5" thickBot="1">
      <c r="A12" s="217" t="s">
        <v>188</v>
      </c>
      <c r="B12" s="218">
        <f>B5+SUM(B7:B11)</f>
        <v>0</v>
      </c>
      <c r="C12" s="218">
        <f>C5+SUM(C7:C11)</f>
        <v>0</v>
      </c>
      <c r="D12" s="218">
        <f>D5+SUM(D7:D11)</f>
        <v>0</v>
      </c>
      <c r="E12" s="219">
        <f>E5+SUM(E7:E11)</f>
        <v>0</v>
      </c>
    </row>
    <row r="13" spans="1:5" ht="13.5" thickBot="1">
      <c r="A13" s="220"/>
      <c r="B13" s="220"/>
      <c r="C13" s="220"/>
      <c r="D13" s="220"/>
      <c r="E13" s="220"/>
    </row>
    <row r="14" spans="1:5" ht="15" customHeight="1" thickBot="1">
      <c r="A14" s="203" t="s">
        <v>189</v>
      </c>
      <c r="B14" s="204" t="s">
        <v>133</v>
      </c>
      <c r="C14" s="204" t="s">
        <v>142</v>
      </c>
      <c r="D14" s="204" t="s">
        <v>181</v>
      </c>
      <c r="E14" s="205" t="s">
        <v>22</v>
      </c>
    </row>
    <row r="15" spans="1:5" ht="12.75">
      <c r="A15" s="206" t="s">
        <v>190</v>
      </c>
      <c r="B15" s="207"/>
      <c r="C15" s="207"/>
      <c r="D15" s="207"/>
      <c r="E15" s="208">
        <f aca="true" t="shared" si="1" ref="E15:E21">SUM(B15:D15)</f>
        <v>0</v>
      </c>
    </row>
    <row r="16" spans="1:5" ht="12.75">
      <c r="A16" s="221" t="s">
        <v>191</v>
      </c>
      <c r="B16" s="213"/>
      <c r="C16" s="213"/>
      <c r="D16" s="213"/>
      <c r="E16" s="214">
        <f t="shared" si="1"/>
        <v>0</v>
      </c>
    </row>
    <row r="17" spans="1:5" ht="12.75">
      <c r="A17" s="212" t="s">
        <v>192</v>
      </c>
      <c r="B17" s="213"/>
      <c r="C17" s="213"/>
      <c r="D17" s="213"/>
      <c r="E17" s="214">
        <f t="shared" si="1"/>
        <v>0</v>
      </c>
    </row>
    <row r="18" spans="1:5" ht="12.75">
      <c r="A18" s="212" t="s">
        <v>193</v>
      </c>
      <c r="B18" s="213"/>
      <c r="C18" s="213"/>
      <c r="D18" s="213"/>
      <c r="E18" s="214">
        <f t="shared" si="1"/>
        <v>0</v>
      </c>
    </row>
    <row r="19" spans="1:5" ht="12.75">
      <c r="A19" s="222"/>
      <c r="B19" s="213"/>
      <c r="C19" s="213"/>
      <c r="D19" s="213"/>
      <c r="E19" s="214">
        <f t="shared" si="1"/>
        <v>0</v>
      </c>
    </row>
    <row r="20" spans="1:5" ht="12.75">
      <c r="A20" s="222"/>
      <c r="B20" s="213"/>
      <c r="C20" s="213"/>
      <c r="D20" s="213"/>
      <c r="E20" s="214">
        <f t="shared" si="1"/>
        <v>0</v>
      </c>
    </row>
    <row r="21" spans="1:5" ht="13.5" thickBot="1">
      <c r="A21" s="215"/>
      <c r="B21" s="216"/>
      <c r="C21" s="216"/>
      <c r="D21" s="216"/>
      <c r="E21" s="214">
        <f t="shared" si="1"/>
        <v>0</v>
      </c>
    </row>
    <row r="22" spans="1:5" ht="13.5" thickBot="1">
      <c r="A22" s="217" t="s">
        <v>194</v>
      </c>
      <c r="B22" s="218">
        <f>SUM(B15:B21)</f>
        <v>0</v>
      </c>
      <c r="C22" s="218">
        <f>SUM(C15:C21)</f>
        <v>0</v>
      </c>
      <c r="D22" s="218">
        <f>SUM(D15:D21)</f>
        <v>0</v>
      </c>
      <c r="E22" s="219">
        <f>SUM(E15:E21)</f>
        <v>0</v>
      </c>
    </row>
    <row r="23" spans="1:5" ht="12.75">
      <c r="A23" s="200"/>
      <c r="B23" s="200"/>
      <c r="C23" s="200"/>
      <c r="D23" s="200"/>
      <c r="E23" s="200"/>
    </row>
    <row r="24" spans="1:5" ht="12.75">
      <c r="A24" s="200"/>
      <c r="B24" s="200"/>
      <c r="C24" s="200"/>
      <c r="D24" s="200"/>
      <c r="E24" s="200"/>
    </row>
    <row r="25" spans="1:5" ht="15.75">
      <c r="A25" s="202" t="s">
        <v>178</v>
      </c>
      <c r="B25" s="431"/>
      <c r="C25" s="431"/>
      <c r="D25" s="431"/>
      <c r="E25" s="431"/>
    </row>
    <row r="26" spans="1:5" ht="14.25" thickBot="1">
      <c r="A26" s="200"/>
      <c r="B26" s="200"/>
      <c r="C26" s="200"/>
      <c r="D26" s="432" t="s">
        <v>179</v>
      </c>
      <c r="E26" s="432"/>
    </row>
    <row r="27" spans="1:5" ht="13.5" thickBot="1">
      <c r="A27" s="203" t="s">
        <v>180</v>
      </c>
      <c r="B27" s="204" t="s">
        <v>133</v>
      </c>
      <c r="C27" s="204" t="s">
        <v>142</v>
      </c>
      <c r="D27" s="204" t="s">
        <v>181</v>
      </c>
      <c r="E27" s="205" t="s">
        <v>22</v>
      </c>
    </row>
    <row r="28" spans="1:5" ht="12.75">
      <c r="A28" s="206" t="s">
        <v>182</v>
      </c>
      <c r="B28" s="207"/>
      <c r="C28" s="207"/>
      <c r="D28" s="207"/>
      <c r="E28" s="208">
        <f aca="true" t="shared" si="2" ref="E28:E34">SUM(B28:D28)</f>
        <v>0</v>
      </c>
    </row>
    <row r="29" spans="1:5" ht="12.75">
      <c r="A29" s="209" t="s">
        <v>183</v>
      </c>
      <c r="B29" s="210"/>
      <c r="C29" s="210"/>
      <c r="D29" s="210"/>
      <c r="E29" s="211">
        <f t="shared" si="2"/>
        <v>0</v>
      </c>
    </row>
    <row r="30" spans="1:5" ht="12.75">
      <c r="A30" s="212" t="s">
        <v>184</v>
      </c>
      <c r="B30" s="213"/>
      <c r="C30" s="213"/>
      <c r="D30" s="213"/>
      <c r="E30" s="214">
        <f t="shared" si="2"/>
        <v>0</v>
      </c>
    </row>
    <row r="31" spans="1:5" ht="12.75">
      <c r="A31" s="212" t="s">
        <v>185</v>
      </c>
      <c r="B31" s="213"/>
      <c r="C31" s="213"/>
      <c r="D31" s="213"/>
      <c r="E31" s="214">
        <f t="shared" si="2"/>
        <v>0</v>
      </c>
    </row>
    <row r="32" spans="1:5" ht="12.75">
      <c r="A32" s="212" t="s">
        <v>186</v>
      </c>
      <c r="B32" s="213"/>
      <c r="C32" s="213"/>
      <c r="D32" s="213"/>
      <c r="E32" s="214">
        <f t="shared" si="2"/>
        <v>0</v>
      </c>
    </row>
    <row r="33" spans="1:5" ht="12.75">
      <c r="A33" s="212" t="s">
        <v>187</v>
      </c>
      <c r="B33" s="213"/>
      <c r="C33" s="213"/>
      <c r="D33" s="213"/>
      <c r="E33" s="214">
        <f t="shared" si="2"/>
        <v>0</v>
      </c>
    </row>
    <row r="34" spans="1:5" ht="13.5" thickBot="1">
      <c r="A34" s="215"/>
      <c r="B34" s="216"/>
      <c r="C34" s="216"/>
      <c r="D34" s="216"/>
      <c r="E34" s="214">
        <f t="shared" si="2"/>
        <v>0</v>
      </c>
    </row>
    <row r="35" spans="1:5" ht="13.5" thickBot="1">
      <c r="A35" s="217" t="s">
        <v>188</v>
      </c>
      <c r="B35" s="218">
        <f>B28+SUM(B30:B34)</f>
        <v>0</v>
      </c>
      <c r="C35" s="218">
        <f>C28+SUM(C30:C34)</f>
        <v>0</v>
      </c>
      <c r="D35" s="218">
        <f>D28+SUM(D30:D34)</f>
        <v>0</v>
      </c>
      <c r="E35" s="219">
        <f>E28+SUM(E30:E34)</f>
        <v>0</v>
      </c>
    </row>
    <row r="36" spans="1:5" ht="13.5" thickBot="1">
      <c r="A36" s="220"/>
      <c r="B36" s="220"/>
      <c r="C36" s="220"/>
      <c r="D36" s="220"/>
      <c r="E36" s="220"/>
    </row>
    <row r="37" spans="1:5" ht="13.5" thickBot="1">
      <c r="A37" s="203" t="s">
        <v>189</v>
      </c>
      <c r="B37" s="204" t="s">
        <v>133</v>
      </c>
      <c r="C37" s="204" t="s">
        <v>142</v>
      </c>
      <c r="D37" s="204" t="s">
        <v>181</v>
      </c>
      <c r="E37" s="205" t="s">
        <v>22</v>
      </c>
    </row>
    <row r="38" spans="1:5" ht="12.75">
      <c r="A38" s="206" t="s">
        <v>190</v>
      </c>
      <c r="B38" s="207"/>
      <c r="C38" s="207"/>
      <c r="D38" s="207"/>
      <c r="E38" s="208">
        <f aca="true" t="shared" si="3" ref="E38:E44">SUM(B38:D38)</f>
        <v>0</v>
      </c>
    </row>
    <row r="39" spans="1:5" ht="12.75">
      <c r="A39" s="221" t="s">
        <v>191</v>
      </c>
      <c r="B39" s="213"/>
      <c r="C39" s="213"/>
      <c r="D39" s="213"/>
      <c r="E39" s="214">
        <f t="shared" si="3"/>
        <v>0</v>
      </c>
    </row>
    <row r="40" spans="1:5" ht="12.75">
      <c r="A40" s="212" t="s">
        <v>192</v>
      </c>
      <c r="B40" s="213"/>
      <c r="C40" s="213"/>
      <c r="D40" s="213"/>
      <c r="E40" s="214">
        <f t="shared" si="3"/>
        <v>0</v>
      </c>
    </row>
    <row r="41" spans="1:5" ht="12.75">
      <c r="A41" s="212" t="s">
        <v>193</v>
      </c>
      <c r="B41" s="213"/>
      <c r="C41" s="213"/>
      <c r="D41" s="213"/>
      <c r="E41" s="214">
        <f t="shared" si="3"/>
        <v>0</v>
      </c>
    </row>
    <row r="42" spans="1:5" ht="12.75">
      <c r="A42" s="222"/>
      <c r="B42" s="213"/>
      <c r="C42" s="213"/>
      <c r="D42" s="213"/>
      <c r="E42" s="214">
        <f t="shared" si="3"/>
        <v>0</v>
      </c>
    </row>
    <row r="43" spans="1:5" ht="12.75">
      <c r="A43" s="222"/>
      <c r="B43" s="213"/>
      <c r="C43" s="213"/>
      <c r="D43" s="213"/>
      <c r="E43" s="214">
        <f t="shared" si="3"/>
        <v>0</v>
      </c>
    </row>
    <row r="44" spans="1:5" ht="13.5" thickBot="1">
      <c r="A44" s="215"/>
      <c r="B44" s="216"/>
      <c r="C44" s="216"/>
      <c r="D44" s="216"/>
      <c r="E44" s="214">
        <f t="shared" si="3"/>
        <v>0</v>
      </c>
    </row>
    <row r="45" spans="1:5" ht="13.5" thickBot="1">
      <c r="A45" s="217" t="s">
        <v>194</v>
      </c>
      <c r="B45" s="218">
        <f>SUM(B38:B44)</f>
        <v>0</v>
      </c>
      <c r="C45" s="218">
        <f>SUM(C38:C44)</f>
        <v>0</v>
      </c>
      <c r="D45" s="218">
        <f>SUM(D38:D44)</f>
        <v>0</v>
      </c>
      <c r="E45" s="219">
        <f>SUM(E38:E44)</f>
        <v>0</v>
      </c>
    </row>
    <row r="46" spans="1:5" ht="12.75">
      <c r="A46" s="200"/>
      <c r="B46" s="200"/>
      <c r="C46" s="200"/>
      <c r="D46" s="200"/>
      <c r="E46" s="200"/>
    </row>
    <row r="47" spans="1:5" ht="15.75">
      <c r="A47" s="433" t="s">
        <v>195</v>
      </c>
      <c r="B47" s="433"/>
      <c r="C47" s="433"/>
      <c r="D47" s="433"/>
      <c r="E47" s="433"/>
    </row>
    <row r="48" spans="1:5" ht="13.5" thickBot="1">
      <c r="A48" s="200"/>
      <c r="B48" s="200"/>
      <c r="C48" s="200"/>
      <c r="D48" s="200"/>
      <c r="E48" s="200"/>
    </row>
    <row r="49" spans="1:8" ht="13.5" thickBot="1">
      <c r="A49" s="434" t="s">
        <v>196</v>
      </c>
      <c r="B49" s="435"/>
      <c r="C49" s="436"/>
      <c r="D49" s="437" t="s">
        <v>197</v>
      </c>
      <c r="E49" s="438"/>
      <c r="H49" s="223"/>
    </row>
    <row r="50" spans="1:5" ht="12.75">
      <c r="A50" s="416"/>
      <c r="B50" s="417"/>
      <c r="C50" s="418"/>
      <c r="D50" s="419"/>
      <c r="E50" s="420"/>
    </row>
    <row r="51" spans="1:5" ht="13.5" thickBot="1">
      <c r="A51" s="421"/>
      <c r="B51" s="422"/>
      <c r="C51" s="423"/>
      <c r="D51" s="424"/>
      <c r="E51" s="425"/>
    </row>
    <row r="52" spans="1:5" ht="13.5" thickBot="1">
      <c r="A52" s="426" t="s">
        <v>194</v>
      </c>
      <c r="B52" s="427"/>
      <c r="C52" s="428"/>
      <c r="D52" s="429">
        <f>SUM(D50:E51)</f>
        <v>0</v>
      </c>
      <c r="E52" s="430"/>
    </row>
  </sheetData>
  <sheetProtection sheet="1" objects="1" scenarios="1"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E15:E21 B22:E22 E5:E11 B12:E12 E28:E34 B35:E35 E38:E44 B45:E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7. melléklet a ……/2012. (….) önkormányzati határozathoz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28">
      <selection activeCell="D57" sqref="D57"/>
    </sheetView>
  </sheetViews>
  <sheetFormatPr defaultColWidth="9.00390625" defaultRowHeight="12.75"/>
  <cols>
    <col min="1" max="1" width="11.50390625" style="3" customWidth="1"/>
    <col min="2" max="2" width="9.625" style="4" customWidth="1"/>
    <col min="3" max="3" width="72.125" style="4" customWidth="1"/>
    <col min="4" max="4" width="25.00390625" style="4" customWidth="1"/>
    <col min="5" max="16384" width="9.375" style="4" customWidth="1"/>
  </cols>
  <sheetData>
    <row r="1" spans="1:4" s="2" customFormat="1" ht="21" customHeight="1" thickBot="1">
      <c r="A1" s="224"/>
      <c r="B1" s="225"/>
      <c r="C1" s="303"/>
      <c r="D1" s="304" t="s">
        <v>207</v>
      </c>
    </row>
    <row r="2" spans="1:4" s="228" customFormat="1" ht="25.5" customHeight="1">
      <c r="A2" s="439"/>
      <c r="B2" s="440"/>
      <c r="C2" s="226" t="s">
        <v>209</v>
      </c>
      <c r="D2" s="227" t="s">
        <v>108</v>
      </c>
    </row>
    <row r="3" spans="1:4" s="228" customFormat="1" ht="16.5" thickBot="1">
      <c r="A3" s="229"/>
      <c r="B3" s="230"/>
      <c r="C3" s="231" t="s">
        <v>198</v>
      </c>
      <c r="D3" s="232" t="s">
        <v>208</v>
      </c>
    </row>
    <row r="4" spans="1:4" s="235" customFormat="1" ht="15.75" customHeight="1" thickBot="1">
      <c r="A4" s="233"/>
      <c r="B4" s="233"/>
      <c r="C4" s="233"/>
      <c r="D4" s="234" t="s">
        <v>23</v>
      </c>
    </row>
    <row r="5" spans="1:4" s="235" customFormat="1" ht="39" customHeight="1">
      <c r="A5" s="294" t="s">
        <v>211</v>
      </c>
      <c r="B5" s="295" t="s">
        <v>210</v>
      </c>
      <c r="C5" s="445" t="s">
        <v>24</v>
      </c>
      <c r="D5" s="443" t="s">
        <v>25</v>
      </c>
    </row>
    <row r="6" spans="1:4" ht="13.5" thickBot="1">
      <c r="A6" s="441" t="s">
        <v>199</v>
      </c>
      <c r="B6" s="442"/>
      <c r="C6" s="442"/>
      <c r="D6" s="444"/>
    </row>
    <row r="7" spans="1:4" s="93" customFormat="1" ht="12.75" customHeight="1" thickBot="1">
      <c r="A7" s="291">
        <v>1</v>
      </c>
      <c r="B7" s="292">
        <v>2</v>
      </c>
      <c r="C7" s="292">
        <v>3</v>
      </c>
      <c r="D7" s="293">
        <v>4</v>
      </c>
    </row>
    <row r="8" spans="1:4" s="93" customFormat="1" ht="15.75" customHeight="1" thickBot="1">
      <c r="A8" s="237"/>
      <c r="B8" s="238"/>
      <c r="C8" s="238" t="s">
        <v>26</v>
      </c>
      <c r="D8" s="239"/>
    </row>
    <row r="9" spans="1:4" s="243" customFormat="1" ht="12" customHeight="1" thickBot="1">
      <c r="A9" s="236" t="s">
        <v>3</v>
      </c>
      <c r="B9" s="240"/>
      <c r="C9" s="241" t="s">
        <v>212</v>
      </c>
      <c r="D9" s="242">
        <f>SUM(D10:D13)</f>
        <v>0</v>
      </c>
    </row>
    <row r="10" spans="1:4" s="243" customFormat="1" ht="12" customHeight="1">
      <c r="A10" s="244"/>
      <c r="B10" s="245" t="s">
        <v>68</v>
      </c>
      <c r="C10" s="14" t="s">
        <v>213</v>
      </c>
      <c r="D10" s="118"/>
    </row>
    <row r="11" spans="1:4" s="243" customFormat="1" ht="12" customHeight="1">
      <c r="A11" s="246"/>
      <c r="B11" s="245" t="s">
        <v>69</v>
      </c>
      <c r="C11" s="8" t="s">
        <v>214</v>
      </c>
      <c r="D11" s="34"/>
    </row>
    <row r="12" spans="1:4" s="243" customFormat="1" ht="12" customHeight="1">
      <c r="A12" s="246"/>
      <c r="B12" s="245" t="s">
        <v>70</v>
      </c>
      <c r="C12" s="8" t="s">
        <v>81</v>
      </c>
      <c r="D12" s="34"/>
    </row>
    <row r="13" spans="1:4" s="243" customFormat="1" ht="12" customHeight="1" thickBot="1">
      <c r="A13" s="246"/>
      <c r="B13" s="245" t="s">
        <v>71</v>
      </c>
      <c r="C13" s="8" t="s">
        <v>80</v>
      </c>
      <c r="D13" s="34"/>
    </row>
    <row r="14" spans="1:4" s="243" customFormat="1" ht="12" customHeight="1" thickBot="1">
      <c r="A14" s="236" t="s">
        <v>4</v>
      </c>
      <c r="B14" s="240"/>
      <c r="C14" s="241" t="s">
        <v>215</v>
      </c>
      <c r="D14" s="242">
        <f>SUM(D15:D17)</f>
        <v>0</v>
      </c>
    </row>
    <row r="15" spans="1:4" s="247" customFormat="1" ht="12" customHeight="1">
      <c r="A15" s="246"/>
      <c r="B15" s="245" t="s">
        <v>73</v>
      </c>
      <c r="C15" s="10" t="s">
        <v>216</v>
      </c>
      <c r="D15" s="34"/>
    </row>
    <row r="16" spans="1:4" s="247" customFormat="1" ht="12" customHeight="1">
      <c r="A16" s="246"/>
      <c r="B16" s="245" t="s">
        <v>74</v>
      </c>
      <c r="C16" s="8" t="s">
        <v>217</v>
      </c>
      <c r="D16" s="34"/>
    </row>
    <row r="17" spans="1:4" s="247" customFormat="1" ht="12" customHeight="1" thickBot="1">
      <c r="A17" s="246"/>
      <c r="B17" s="245" t="s">
        <v>75</v>
      </c>
      <c r="C17" s="8" t="s">
        <v>146</v>
      </c>
      <c r="D17" s="34"/>
    </row>
    <row r="18" spans="1:4" s="247" customFormat="1" ht="12" customHeight="1" thickBot="1">
      <c r="A18" s="249" t="s">
        <v>5</v>
      </c>
      <c r="B18" s="250"/>
      <c r="C18" s="250" t="s">
        <v>28</v>
      </c>
      <c r="D18" s="153"/>
    </row>
    <row r="19" spans="1:4" s="243" customFormat="1" ht="12" customHeight="1" thickBot="1">
      <c r="A19" s="249" t="s">
        <v>6</v>
      </c>
      <c r="B19" s="240"/>
      <c r="C19" s="250" t="s">
        <v>218</v>
      </c>
      <c r="D19" s="242">
        <f>SUM(D20:D22)</f>
        <v>0</v>
      </c>
    </row>
    <row r="20" spans="1:4" s="243" customFormat="1" ht="12" customHeight="1">
      <c r="A20" s="296"/>
      <c r="B20" s="245" t="s">
        <v>63</v>
      </c>
      <c r="C20" s="255" t="s">
        <v>219</v>
      </c>
      <c r="D20" s="297"/>
    </row>
    <row r="21" spans="1:4" s="243" customFormat="1" ht="12" customHeight="1">
      <c r="A21" s="279"/>
      <c r="B21" s="245" t="s">
        <v>64</v>
      </c>
      <c r="C21" s="50" t="s">
        <v>220</v>
      </c>
      <c r="D21" s="298"/>
    </row>
    <row r="22" spans="1:4" s="243" customFormat="1" ht="12" customHeight="1" thickBot="1">
      <c r="A22" s="299"/>
      <c r="B22" s="248" t="s">
        <v>65</v>
      </c>
      <c r="C22" s="51" t="s">
        <v>29</v>
      </c>
      <c r="D22" s="300"/>
    </row>
    <row r="23" spans="1:4" s="243" customFormat="1" ht="14.25" customHeight="1" thickBot="1">
      <c r="A23" s="249"/>
      <c r="B23" s="301"/>
      <c r="C23" s="302" t="s">
        <v>221</v>
      </c>
      <c r="D23" s="253">
        <f>+D9+D14+D18+D19</f>
        <v>0</v>
      </c>
    </row>
    <row r="24" spans="1:4" s="243" customFormat="1" ht="12" customHeight="1" thickBot="1">
      <c r="A24" s="236" t="s">
        <v>7</v>
      </c>
      <c r="B24" s="252"/>
      <c r="C24" s="250" t="s">
        <v>222</v>
      </c>
      <c r="D24" s="253">
        <f>+D25+D26</f>
        <v>0</v>
      </c>
    </row>
    <row r="25" spans="1:4" s="243" customFormat="1" ht="12" customHeight="1">
      <c r="A25" s="244"/>
      <c r="B25" s="254" t="s">
        <v>66</v>
      </c>
      <c r="C25" s="255" t="s">
        <v>51</v>
      </c>
      <c r="D25" s="256"/>
    </row>
    <row r="26" spans="1:4" s="243" customFormat="1" ht="12" customHeight="1" thickBot="1">
      <c r="A26" s="257"/>
      <c r="B26" s="258" t="s">
        <v>67</v>
      </c>
      <c r="C26" s="259" t="s">
        <v>202</v>
      </c>
      <c r="D26" s="260"/>
    </row>
    <row r="27" spans="1:4" s="247" customFormat="1" ht="12" customHeight="1" thickBot="1">
      <c r="A27" s="261" t="s">
        <v>8</v>
      </c>
      <c r="B27" s="262"/>
      <c r="C27" s="250" t="s">
        <v>132</v>
      </c>
      <c r="D27" s="251"/>
    </row>
    <row r="28" spans="1:4" s="247" customFormat="1" ht="15" customHeight="1" thickBot="1">
      <c r="A28" s="261"/>
      <c r="B28" s="263"/>
      <c r="C28" s="264" t="s">
        <v>15</v>
      </c>
      <c r="D28" s="265">
        <f>+D23+D24+D27</f>
        <v>0</v>
      </c>
    </row>
    <row r="29" spans="1:4" s="247" customFormat="1" ht="15" customHeight="1">
      <c r="A29" s="266"/>
      <c r="B29" s="266"/>
      <c r="C29" s="267"/>
      <c r="D29" s="268"/>
    </row>
    <row r="30" spans="1:4" ht="13.5" thickBot="1">
      <c r="A30" s="269"/>
      <c r="B30" s="270"/>
      <c r="C30" s="270"/>
      <c r="D30" s="270"/>
    </row>
    <row r="31" spans="1:4" s="93" customFormat="1" ht="16.5" customHeight="1" thickBot="1">
      <c r="A31" s="271"/>
      <c r="B31" s="272"/>
      <c r="C31" s="273" t="s">
        <v>30</v>
      </c>
      <c r="D31" s="274"/>
    </row>
    <row r="32" spans="1:4" s="276" customFormat="1" ht="12" customHeight="1" thickBot="1">
      <c r="A32" s="249" t="s">
        <v>3</v>
      </c>
      <c r="B32" s="275"/>
      <c r="C32" s="42" t="s">
        <v>223</v>
      </c>
      <c r="D32" s="242">
        <f>SUM(D33:D40)</f>
        <v>0</v>
      </c>
    </row>
    <row r="33" spans="1:4" ht="12" customHeight="1">
      <c r="A33" s="277"/>
      <c r="B33" s="278" t="s">
        <v>68</v>
      </c>
      <c r="C33" s="10" t="s">
        <v>18</v>
      </c>
      <c r="D33" s="37"/>
    </row>
    <row r="34" spans="1:4" ht="12" customHeight="1">
      <c r="A34" s="279"/>
      <c r="B34" s="280" t="s">
        <v>69</v>
      </c>
      <c r="C34" s="8" t="s">
        <v>19</v>
      </c>
      <c r="D34" s="281"/>
    </row>
    <row r="35" spans="1:4" ht="12" customHeight="1">
      <c r="A35" s="279"/>
      <c r="B35" s="280" t="s">
        <v>70</v>
      </c>
      <c r="C35" s="8" t="s">
        <v>90</v>
      </c>
      <c r="D35" s="281"/>
    </row>
    <row r="36" spans="1:4" ht="12" customHeight="1">
      <c r="A36" s="279"/>
      <c r="B36" s="280" t="s">
        <v>71</v>
      </c>
      <c r="C36" s="8" t="s">
        <v>147</v>
      </c>
      <c r="D36" s="281"/>
    </row>
    <row r="37" spans="1:4" ht="12" customHeight="1">
      <c r="A37" s="279"/>
      <c r="B37" s="280" t="s">
        <v>106</v>
      </c>
      <c r="C37" s="8" t="s">
        <v>86</v>
      </c>
      <c r="D37" s="281"/>
    </row>
    <row r="38" spans="1:4" ht="12" customHeight="1">
      <c r="A38" s="279"/>
      <c r="B38" s="280" t="s">
        <v>72</v>
      </c>
      <c r="C38" s="8" t="s">
        <v>77</v>
      </c>
      <c r="D38" s="34"/>
    </row>
    <row r="39" spans="1:4" ht="12" customHeight="1">
      <c r="A39" s="279"/>
      <c r="B39" s="280" t="s">
        <v>200</v>
      </c>
      <c r="C39" s="8" t="s">
        <v>83</v>
      </c>
      <c r="D39" s="34"/>
    </row>
    <row r="40" spans="1:4" ht="12" customHeight="1" thickBot="1">
      <c r="A40" s="279"/>
      <c r="B40" s="280" t="s">
        <v>201</v>
      </c>
      <c r="C40" s="8" t="s">
        <v>84</v>
      </c>
      <c r="D40" s="34"/>
    </row>
    <row r="41" spans="1:4" ht="12" customHeight="1" thickBot="1">
      <c r="A41" s="249" t="s">
        <v>4</v>
      </c>
      <c r="B41" s="275"/>
      <c r="C41" s="42" t="s">
        <v>224</v>
      </c>
      <c r="D41" s="100">
        <f>SUM(D42:D47)</f>
        <v>0</v>
      </c>
    </row>
    <row r="42" spans="1:4" s="276" customFormat="1" ht="12" customHeight="1">
      <c r="A42" s="277"/>
      <c r="B42" s="278" t="s">
        <v>73</v>
      </c>
      <c r="C42" s="10" t="s">
        <v>226</v>
      </c>
      <c r="D42" s="282"/>
    </row>
    <row r="43" spans="1:4" s="276" customFormat="1" ht="12" customHeight="1">
      <c r="A43" s="277"/>
      <c r="B43" s="280" t="s">
        <v>74</v>
      </c>
      <c r="C43" s="10" t="s">
        <v>148</v>
      </c>
      <c r="D43" s="282"/>
    </row>
    <row r="44" spans="1:4" s="276" customFormat="1" ht="12" customHeight="1">
      <c r="A44" s="277"/>
      <c r="B44" s="280" t="s">
        <v>75</v>
      </c>
      <c r="C44" s="10" t="s">
        <v>53</v>
      </c>
      <c r="D44" s="282"/>
    </row>
    <row r="45" spans="1:4" ht="12" customHeight="1">
      <c r="A45" s="279"/>
      <c r="B45" s="280" t="s">
        <v>76</v>
      </c>
      <c r="C45" s="8" t="s">
        <v>87</v>
      </c>
      <c r="D45" s="34"/>
    </row>
    <row r="46" spans="1:4" ht="12" customHeight="1">
      <c r="A46" s="279"/>
      <c r="B46" s="280" t="s">
        <v>204</v>
      </c>
      <c r="C46" s="8" t="s">
        <v>79</v>
      </c>
      <c r="D46" s="34"/>
    </row>
    <row r="47" spans="1:4" ht="12" customHeight="1" thickBot="1">
      <c r="A47" s="279"/>
      <c r="B47" s="280" t="s">
        <v>225</v>
      </c>
      <c r="C47" s="8" t="s">
        <v>78</v>
      </c>
      <c r="D47" s="34"/>
    </row>
    <row r="48" spans="1:4" ht="12" customHeight="1" thickBot="1">
      <c r="A48" s="249" t="s">
        <v>5</v>
      </c>
      <c r="B48" s="275"/>
      <c r="C48" s="275" t="s">
        <v>227</v>
      </c>
      <c r="D48" s="251"/>
    </row>
    <row r="49" spans="1:4" ht="12" customHeight="1" thickBot="1">
      <c r="A49" s="249"/>
      <c r="B49" s="275"/>
      <c r="C49" s="275" t="s">
        <v>228</v>
      </c>
      <c r="D49" s="242">
        <f>+D41+D32+D48</f>
        <v>0</v>
      </c>
    </row>
    <row r="50" spans="1:4" ht="12" customHeight="1" thickBot="1">
      <c r="A50" s="249" t="s">
        <v>6</v>
      </c>
      <c r="B50" s="275"/>
      <c r="C50" s="275" t="s">
        <v>128</v>
      </c>
      <c r="D50" s="251"/>
    </row>
    <row r="51" spans="1:4" ht="15" customHeight="1" thickBot="1">
      <c r="A51" s="249"/>
      <c r="B51" s="283"/>
      <c r="C51" s="284" t="s">
        <v>34</v>
      </c>
      <c r="D51" s="91">
        <f>+D50+D49</f>
        <v>0</v>
      </c>
    </row>
    <row r="52" spans="1:4" ht="13.5" thickBot="1">
      <c r="A52" s="285"/>
      <c r="B52" s="286"/>
      <c r="C52" s="286"/>
      <c r="D52" s="286"/>
    </row>
    <row r="53" spans="1:4" ht="15" customHeight="1" thickBot="1">
      <c r="A53" s="287" t="s">
        <v>205</v>
      </c>
      <c r="B53" s="288"/>
      <c r="C53" s="289"/>
      <c r="D53" s="290"/>
    </row>
    <row r="54" spans="1:4" ht="14.25" customHeight="1" thickBot="1">
      <c r="A54" s="287" t="s">
        <v>206</v>
      </c>
      <c r="B54" s="288"/>
      <c r="C54" s="289"/>
      <c r="D54" s="290"/>
    </row>
    <row r="55" ht="12.75">
      <c r="D55" s="305"/>
    </row>
  </sheetData>
  <sheetProtection sheet="1" objects="1" scenarios="1" formatCells="0"/>
  <mergeCells count="4">
    <mergeCell ref="A2:B2"/>
    <mergeCell ref="A6:B6"/>
    <mergeCell ref="D5:D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elvira</cp:lastModifiedBy>
  <cp:lastPrinted>2012-08-10T07:34:53Z</cp:lastPrinted>
  <dcterms:created xsi:type="dcterms:W3CDTF">1999-10-30T10:30:45Z</dcterms:created>
  <dcterms:modified xsi:type="dcterms:W3CDTF">2012-08-10T07:42:01Z</dcterms:modified>
  <cp:category/>
  <cp:version/>
  <cp:contentType/>
  <cp:contentStatus/>
</cp:coreProperties>
</file>