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activeTab="0"/>
  </bookViews>
  <sheets>
    <sheet name="1.sz.mell.  " sheetId="1" r:id="rId1"/>
    <sheet name="2.1.sz.mell " sheetId="2" r:id="rId2"/>
    <sheet name="2.2.sz.mell " sheetId="3" r:id="rId3"/>
    <sheet name="3.sz.mell " sheetId="4" r:id="rId4"/>
    <sheet name="4. sz. mell " sheetId="5" r:id="rId5"/>
    <sheet name="üres" sheetId="6" r:id="rId6"/>
    <sheet name="üres1" sheetId="7" r:id="rId7"/>
    <sheet name="üres2" sheetId="8" r:id="rId8"/>
    <sheet name="üres3" sheetId="9" r:id="rId9"/>
    <sheet name="6. mell" sheetId="10" r:id="rId10"/>
    <sheet name="5.mell" sheetId="11" r:id="rId11"/>
    <sheet name="6.1 mell" sheetId="12" r:id="rId12"/>
    <sheet name="Munka1" sheetId="13" r:id="rId13"/>
  </sheets>
  <definedNames>
    <definedName name="_xlnm.Print_Titles" localSheetId="6">'üres1'!$1:$7</definedName>
    <definedName name="_xlnm.Print_Titles" localSheetId="7">'üres2'!$1:$7</definedName>
    <definedName name="_xlnm.Print_Titles" localSheetId="8">'üres3'!$1:$7</definedName>
  </definedNames>
  <calcPr fullCalcOnLoad="1"/>
</workbook>
</file>

<file path=xl/sharedStrings.xml><?xml version="1.0" encoding="utf-8"?>
<sst xmlns="http://schemas.openxmlformats.org/spreadsheetml/2006/main" count="607" uniqueCount="289">
  <si>
    <t>Egyéb</t>
  </si>
  <si>
    <t xml:space="preserve">Támogatásértékű működési bevételek </t>
  </si>
  <si>
    <t xml:space="preserve">Támogatásértékű felhalmozási bevételek </t>
  </si>
  <si>
    <t>II. Felhalmozási és tőke jellegű kiadások (2.1+…+2.4)</t>
  </si>
  <si>
    <t>III. Tartalékok (3.1+3.2)</t>
  </si>
  <si>
    <t>IV. Egyéb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</si>
  <si>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</si>
  <si>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</si>
  <si>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</si>
  <si>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</si>
  <si>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</si>
  <si>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</si>
  <si>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</si>
  <si>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</si>
  <si>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</si>
  <si>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</si>
  <si>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</si>
  <si>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</si>
  <si>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</si>
  <si>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</si>
  <si>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</si>
  <si>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</si>
  <si>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</si>
  <si>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</si>
  <si>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</si>
  <si>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</si>
  <si>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</si>
  <si>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</si>
  <si>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</si>
  <si>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</si>
  <si>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</si>
  <si>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</si>
  <si>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</si>
  <si>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</si>
  <si>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</si>
  <si>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</si>
  <si>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</si>
  <si>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</si>
  <si>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</si>
  <si>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</si>
  <si>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</si>
  <si>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</si>
  <si>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</si>
  <si>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</si>
  <si>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</t>
  </si>
  <si>
    <t>Összesen:</t>
  </si>
  <si>
    <t>Cím neve, száma</t>
  </si>
  <si>
    <t>01</t>
  </si>
  <si>
    <t>Alcím neve, száma</t>
  </si>
  <si>
    <t xml:space="preserve">  ………...…………        </t>
  </si>
  <si>
    <t>--------</t>
  </si>
  <si>
    <t>Ezer forintban !</t>
  </si>
  <si>
    <t>Előirányzat-csoport</t>
  </si>
  <si>
    <t>Kiemelt előirány-zat</t>
  </si>
  <si>
    <t>Előirányzat-csoport, kiemelt előirányzat megnevezése</t>
  </si>
  <si>
    <t>száma</t>
  </si>
  <si>
    <t>Bevételek</t>
  </si>
  <si>
    <t>Felhalmozási és tőkejellegű bevételek</t>
  </si>
  <si>
    <t>Kiadások</t>
  </si>
  <si>
    <t>Egyéb fejlesztési célú kiadások</t>
  </si>
  <si>
    <t>Általános tartalék</t>
  </si>
  <si>
    <t>Céltartalék</t>
  </si>
  <si>
    <t>Egyéb kiadások</t>
  </si>
  <si>
    <t>Önkormányzati támogatás</t>
  </si>
  <si>
    <t>02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</si>
  <si>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</si>
  <si>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</si>
  <si>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</si>
  <si>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</si>
  <si>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</si>
  <si>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</si>
  <si>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</si>
  <si>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</si>
  <si>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</si>
  <si>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</si>
  <si>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KIADÁSI JOGCÍMEK</t>
  </si>
  <si>
    <t>Eredeti előirányzat</t>
  </si>
  <si>
    <t>Intézményfinanszírozás</t>
  </si>
  <si>
    <t>Sor-
szám</t>
  </si>
  <si>
    <t>............................</t>
  </si>
  <si>
    <t>Önkormányzatok sajátos felhalmozási és tőkebevételei</t>
  </si>
  <si>
    <t>Tárgyi eszközök, immateriális javak értékesítése</t>
  </si>
  <si>
    <t>Pénzügyi befektetések bevételei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</si>
  <si>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</si>
  <si>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</si>
  <si>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</si>
  <si>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</si>
  <si>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</si>
  <si>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Intézményi beruházás</t>
  </si>
  <si>
    <t>3.1.</t>
  </si>
  <si>
    <t>3.2.</t>
  </si>
  <si>
    <t>3.3.</t>
  </si>
  <si>
    <t>4.1.</t>
  </si>
  <si>
    <t>4.2.</t>
  </si>
  <si>
    <t>4.3.</t>
  </si>
  <si>
    <t>5.1.</t>
  </si>
  <si>
    <t>5.2.</t>
  </si>
  <si>
    <t>1.1.</t>
  </si>
  <si>
    <t>1.2.</t>
  </si>
  <si>
    <t>1.3.</t>
  </si>
  <si>
    <t>1.4.</t>
  </si>
  <si>
    <t>1.6.</t>
  </si>
  <si>
    <t>2.1.</t>
  </si>
  <si>
    <t>2.2.</t>
  </si>
  <si>
    <t>2.3.</t>
  </si>
  <si>
    <t>2.4.</t>
  </si>
  <si>
    <t>I.   Immateriális javak</t>
  </si>
  <si>
    <t>II.  Tárgyi eszközök</t>
  </si>
  <si>
    <t>Támogatásértékű működési kiadás</t>
  </si>
  <si>
    <t>Felhalmozási célú pénzeszközátadás államháztartáson kívülre</t>
  </si>
  <si>
    <t>Támogatásértékű felhalmozási kiadás</t>
  </si>
  <si>
    <t>Működési célú pénzeszköz átvétel államháztartáson kívülről</t>
  </si>
  <si>
    <t>Felhalmozási célú pénzeszk. átvétel államháztartáson kívülről</t>
  </si>
  <si>
    <t>Egyéb saját bevétel</t>
  </si>
  <si>
    <t>Általános forgalmi adó-bevételek, visszatérülések</t>
  </si>
  <si>
    <t>Hozam- és kamatbevételek</t>
  </si>
  <si>
    <t>Támogatásértékű bevételek</t>
  </si>
  <si>
    <t>Pénzmaradvány átadás</t>
  </si>
  <si>
    <t>Működési célú pénzeszközátadás államháztartáson kívülre</t>
  </si>
  <si>
    <t>Pénzforgalom nélküli kiadások</t>
  </si>
  <si>
    <t>Kamatkiadások</t>
  </si>
  <si>
    <t>Működési célú pénzeszközát. államháztart. kívülre</t>
  </si>
  <si>
    <t>Társadalom- és szociálpol. jutt.</t>
  </si>
  <si>
    <t>4.4.</t>
  </si>
  <si>
    <t>Működési célú pénzmaradvány átadás</t>
  </si>
  <si>
    <t>Felhalmozási célú pénzmaradvány átadás</t>
  </si>
  <si>
    <t>Módosított előirányzat</t>
  </si>
  <si>
    <t>Teljesítés</t>
  </si>
  <si>
    <t>Eredeti</t>
  </si>
  <si>
    <t>Módosított</t>
  </si>
  <si>
    <t>előirányzat</t>
  </si>
  <si>
    <t>7=(4+6)</t>
  </si>
  <si>
    <t>Kötelezettség
jogcíme</t>
  </si>
  <si>
    <t>Kötelezettség- 
vállalás 
éve</t>
  </si>
  <si>
    <t>Kötelezettségek a következő években</t>
  </si>
  <si>
    <t>Felújítási kiadások 
előirányzatainak és felhasználásának alakulása célonként</t>
  </si>
  <si>
    <t xml:space="preserve"> MÉRLEGE</t>
  </si>
  <si>
    <t xml:space="preserve">Előző évi </t>
  </si>
  <si>
    <t>Tárgyévi</t>
  </si>
  <si>
    <t>Beruházás feladatonként</t>
  </si>
  <si>
    <t>Felújítás célonként</t>
  </si>
  <si>
    <t>E S Z K Ö Z Ö K</t>
  </si>
  <si>
    <t xml:space="preserve">A) BEFEKTETETT ESZKÖZÖK 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</si>
  <si>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</si>
  <si>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</si>
  <si>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</si>
  <si>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</si>
  <si>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</si>
  <si>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</si>
  <si>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</si>
  <si>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</si>
  <si>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</si>
  <si>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</si>
  <si>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2. Tőkeváltozások</t>
  </si>
  <si>
    <t>3. Értékelési tartalék</t>
  </si>
  <si>
    <t>E) TARTALÉKOK ÖSSZESEN</t>
  </si>
  <si>
    <t>F) KÖTELEZETTSÉGEK ÖSSZESEN</t>
  </si>
  <si>
    <t>FORRÁSOK ÖSSZESEN</t>
  </si>
  <si>
    <t>Függő, átfutó, kiegyenlítő bevételek</t>
  </si>
  <si>
    <t>Függő, átfutó, kiegyenlítő kiadások</t>
  </si>
  <si>
    <t>Összesen (1+4+7+9+11)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</si>
  <si>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</si>
  <si>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</si>
  <si>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</si>
  <si>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</si>
  <si>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</si>
  <si>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</si>
  <si>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II. Támogatások, kiegészítések (2.1+…+2.3)</t>
  </si>
  <si>
    <t>30.</t>
  </si>
  <si>
    <t>31.</t>
  </si>
  <si>
    <t>Intézményt megillető pénzmaradvány</t>
  </si>
  <si>
    <t>III. Befektetett pénzügyi eszközök</t>
  </si>
  <si>
    <t>1.5.</t>
  </si>
  <si>
    <t>10=(6+…+9)</t>
  </si>
  <si>
    <t xml:space="preserve"> I. Költségvetési tartalékok</t>
  </si>
  <si>
    <t>II. Vállalkozási tartalékok</t>
  </si>
  <si>
    <t xml:space="preserve">  I. Hosszú lejáratú kötelezettségek</t>
  </si>
  <si>
    <t xml:space="preserve"> II. Rövid lejáratú kötelezettségek</t>
  </si>
  <si>
    <t>III. Egyéb passzív pénzügyi elszámolások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</si>
  <si>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</si>
  <si>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</si>
  <si>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</si>
  <si>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</si>
  <si>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</si>
  <si>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</si>
  <si>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Felújítás  megnevezése</t>
  </si>
  <si>
    <t xml:space="preserve">I. Önkormányzat működési bevételei </t>
  </si>
  <si>
    <t>III. Felhalmozási és tőkejellegű bevételek (3.1+…+3.3)</t>
  </si>
  <si>
    <t>IV. Véglegesen átvett pénzeszközök (4.1+...+4.4)</t>
  </si>
  <si>
    <t>Működési célú kölcsön visszatérítése, igénybevétele</t>
  </si>
  <si>
    <t>Felhalmozási célú kölcsön visszatérítése, igénybevétele</t>
  </si>
  <si>
    <t>KÖLTSÉGVETÉSI BEVÉTELEK ÖSSZESEN: (1+2+3+4+5)</t>
  </si>
  <si>
    <t>VI. Előző évi várható pénzmaradvány igénybevétele</t>
  </si>
  <si>
    <t xml:space="preserve">8. </t>
  </si>
  <si>
    <t>VII. Finanszírozási célú műveletek bevételei</t>
  </si>
  <si>
    <t>BEVÉTELEK ÖSSZESEN (6+7+8)</t>
  </si>
  <si>
    <t>I. Működési célú kiadások (1.1+…+1.6)</t>
  </si>
  <si>
    <t>KÖLTSÉGVETÉSI KIADÁSOK ÖSSZESEN: (1+2+3+4)</t>
  </si>
  <si>
    <t>V. Finanszírozási célú műveletek kiadásai</t>
  </si>
  <si>
    <t>KIADÁSOK ÖSSZESEN: (5+6)</t>
  </si>
  <si>
    <t>I. Működési célú bevételek és kiadások mérlege
(Önkormányzati szinten)</t>
  </si>
  <si>
    <t>Működési célú kölcsön visszatér., igényb.</t>
  </si>
  <si>
    <t>…stb.</t>
  </si>
  <si>
    <t>Működési célú kamatkiadások</t>
  </si>
  <si>
    <t>Költségvetési bevételek összesen:</t>
  </si>
  <si>
    <t>Költségvetési kiadások összesen:</t>
  </si>
  <si>
    <t>Előző évi műk. célú pénzm. igénybev.</t>
  </si>
  <si>
    <t>Előző évi felh. célú pénzm. igénybev.</t>
  </si>
  <si>
    <t>II. Felhalmozási célú bevételek és kiadások mérlege
(Önkormányzati szinten)</t>
  </si>
  <si>
    <t>2012.</t>
  </si>
  <si>
    <t>Véglegesen átvett pénzeszközök</t>
  </si>
  <si>
    <t>KÖLTSÉGVETÉSI BEVÉTELEK ÖSSZESEN</t>
  </si>
  <si>
    <t>Éves létszám előirányzat (fő)</t>
  </si>
  <si>
    <t>Költségvetési hiány:</t>
  </si>
  <si>
    <t>Költségvetési többlet:</t>
  </si>
  <si>
    <t>Tárgyi eszközök, imm. javak értékesítése</t>
  </si>
  <si>
    <t>Átvett pénzeszk. államházt. kívülről</t>
  </si>
  <si>
    <t>2013.</t>
  </si>
  <si>
    <t>1. Tartós tőke</t>
  </si>
  <si>
    <t>2010. évi 
tény</t>
  </si>
  <si>
    <t>2011. évi</t>
  </si>
  <si>
    <t>Állami támogatás, hozzájárulás</t>
  </si>
  <si>
    <t>V. Támogatási kölcsön visszat., igénybevétele (5.1+5.2)</t>
  </si>
  <si>
    <t>Intézményi beruházási kiadások</t>
  </si>
  <si>
    <t>2011. évi 
mód. ei.</t>
  </si>
  <si>
    <t>2011. évi 
teljesítés</t>
  </si>
  <si>
    <t>Helyi önkormányzati támogatás</t>
  </si>
  <si>
    <t>BEVÉTELEK ÖSSZESEN</t>
  </si>
  <si>
    <t>KIADÁSOK ÖSSZESEN</t>
  </si>
  <si>
    <t>….stb.</t>
  </si>
  <si>
    <t xml:space="preserve">Finanszírozási célú bevételek </t>
  </si>
  <si>
    <t>Pénzügyi befektetésekből származó bevétel</t>
  </si>
  <si>
    <t>Egyéb bevételek</t>
  </si>
  <si>
    <t>Stb.</t>
  </si>
  <si>
    <t>Finanszírozási célú bevételek</t>
  </si>
  <si>
    <t>Finanszírozási célú kiadások</t>
  </si>
  <si>
    <t>Felhasználás
2010. dec.31-ig</t>
  </si>
  <si>
    <t>2011. évi módosított ei.</t>
  </si>
  <si>
    <t xml:space="preserve">
2011. évi 
teljesítés
</t>
  </si>
  <si>
    <t xml:space="preserve">Összes teljesítés 2011. dec. 31-ig
</t>
  </si>
  <si>
    <t>Igazgatási feladatok</t>
  </si>
  <si>
    <t>2010. előtti teljesítés</t>
  </si>
  <si>
    <t>2011. évi teljesítés</t>
  </si>
  <si>
    <t>2014.</t>
  </si>
  <si>
    <t>2014.
után</t>
  </si>
  <si>
    <t>6. melléklet a ……/2012. (……) önkormányzati határozathoz</t>
  </si>
  <si>
    <t>Intézményi működési bevételek (1.1.+…+1.4.)</t>
  </si>
  <si>
    <t>Működési célú pénzeszközátv. Államházt. Kívülről</t>
  </si>
  <si>
    <t>Normatív hozzájárulás</t>
  </si>
  <si>
    <t>Egyéb állami hozzájárulás</t>
  </si>
  <si>
    <t>Támogatások, kiegészítések (2.1.+2.2.)</t>
  </si>
  <si>
    <t>Támogatásértékű bevételek (4.1.+4.2.)</t>
  </si>
  <si>
    <t>Működési célú támogatásértékű bevétel</t>
  </si>
  <si>
    <t>Felhalmozási célú támogatásértékű bevétel</t>
  </si>
  <si>
    <t>Előző évi pénzm., vállalk. maradvány igénybevétele</t>
  </si>
  <si>
    <t>BEVÉTELEK ÖSSZESEN: (5+6+7+8)</t>
  </si>
  <si>
    <t>Működési célú kiadások (1.1.+…+1.11.)</t>
  </si>
  <si>
    <t>1.7.</t>
  </si>
  <si>
    <t>1.8.</t>
  </si>
  <si>
    <t>1.9.</t>
  </si>
  <si>
    <t>1.10.</t>
  </si>
  <si>
    <t>1.11.</t>
  </si>
  <si>
    <t>Felhalmozási célú kiadások (2.1.+…+.2.6.)</t>
  </si>
  <si>
    <t>2.5.</t>
  </si>
  <si>
    <t>2.6.</t>
  </si>
  <si>
    <t>Felhalm. célú pénzeszközát. államháztartáson kívülre</t>
  </si>
  <si>
    <t>KÖLTSÉGVETÉSI KIADÁSOK ÖSSZESEN (1+2)</t>
  </si>
  <si>
    <t>KIADÁSOK ÖSSZESEN: (3+4)</t>
  </si>
  <si>
    <t>6.1. melléklet a ……/2012. (……) önkormányzati határozathoz</t>
  </si>
  <si>
    <t xml:space="preserve">……………….Költségvetési szerv </t>
  </si>
  <si>
    <t>Támogatásértékű bevételek (3.1.+3.2.)</t>
  </si>
  <si>
    <t>BEVÉTELEK ÖSSZESEN: (5+6+7)</t>
  </si>
  <si>
    <t>Felhalmozási célú kiadások (2.1.+…+.2.4.)</t>
  </si>
  <si>
    <t>6.2. melléklet a ……/2012. (……) önkormányzati határozathoz</t>
  </si>
  <si>
    <t>Intézményi működési bevételek (1.1.+…+1.5.)</t>
  </si>
  <si>
    <t xml:space="preserve">Intézményi működési bevétel </t>
  </si>
  <si>
    <t>Működési célú pénzeszközátv. államházt. kívülről</t>
  </si>
  <si>
    <t xml:space="preserve">         2011. ÉV</t>
  </si>
  <si>
    <r>
      <t>Pénzkészlet 2011. január 1-jén
e</t>
    </r>
    <r>
      <rPr>
        <i/>
        <sz val="10"/>
        <rFont val="Times New Roman CE"/>
        <family val="0"/>
      </rPr>
      <t>bből:</t>
    </r>
  </si>
  <si>
    <r>
      <t>Záró pénzkészlet 2011. december 31-én
e</t>
    </r>
    <r>
      <rPr>
        <i/>
        <sz val="10"/>
        <rFont val="Times New Roman CE"/>
        <family val="0"/>
      </rPr>
      <t>bből:</t>
    </r>
  </si>
  <si>
    <t>……….Nemzetiségi Önkormányzat</t>
  </si>
  <si>
    <t>Nemzetiségi önkormányzati támogatás</t>
  </si>
  <si>
    <t>Nemzetiségi önkorm. intézményeinek működési bevétele</t>
  </si>
  <si>
    <t>Kálvária főkápolna felújítása</t>
  </si>
  <si>
    <t>Alkalmazott létszám</t>
  </si>
  <si>
    <t>Német Nemzetiségi Önkormányzat Barnag</t>
  </si>
  <si>
    <t>6.1 melléklet a 11/2012. (IV.25.) önkormányzati határozathoz</t>
  </si>
  <si>
    <t>Német Nemzetiségi Önkormányzat Pula</t>
  </si>
  <si>
    <t xml:space="preserve">
Német Nemzetiségi Önkormányzat Pula által folytatott tevékenységek kiadási
 előirányzatai és teljesítése feladatonként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</si>
</sst>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66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sz val="8"/>
      <name val="Times New Roman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Times New Roman CE"/>
      <family val="0"/>
    </font>
    <font>
      <sz val="10"/>
      <name val="Wingdings"/>
      <family val="0"/>
    </font>
    <font>
      <sz val="9"/>
      <name val="Times New Roman CE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medium"/>
      <right style="thin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ck"/>
      <bottom style="thin"/>
    </border>
    <border>
      <left style="thin"/>
      <right style="medium"/>
      <top style="medium"/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18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3" fillId="0" borderId="0" xfId="58" applyFont="1" applyFill="1" applyProtection="1">
      <alignment/>
      <protection/>
    </xf>
    <xf numFmtId="164" fontId="7" fillId="0" borderId="10" xfId="58" applyNumberFormat="1" applyFont="1" applyFill="1" applyBorder="1" applyAlignment="1" applyProtection="1">
      <alignment horizontal="centerContinuous" vertical="center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164" fontId="15" fillId="0" borderId="11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1" xfId="58" applyNumberFormat="1" applyFont="1" applyFill="1" applyBorder="1" applyAlignment="1" applyProtection="1">
      <alignment vertical="center" wrapText="1"/>
      <protection locked="0"/>
    </xf>
    <xf numFmtId="164" fontId="15" fillId="0" borderId="12" xfId="58" applyNumberFormat="1" applyFont="1" applyFill="1" applyBorder="1" applyAlignment="1" applyProtection="1">
      <alignment vertical="center" wrapText="1"/>
      <protection locked="0"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164" fontId="15" fillId="0" borderId="13" xfId="58" applyNumberFormat="1" applyFont="1" applyFill="1" applyBorder="1" applyAlignment="1" applyProtection="1">
      <alignment vertical="center" wrapText="1"/>
      <protection locked="0"/>
    </xf>
    <xf numFmtId="164" fontId="15" fillId="0" borderId="14" xfId="58" applyNumberFormat="1" applyFont="1" applyFill="1" applyBorder="1" applyAlignment="1" applyProtection="1">
      <alignment vertical="center" wrapText="1"/>
      <protection locked="0"/>
    </xf>
    <xf numFmtId="0" fontId="15" fillId="0" borderId="0" xfId="58" applyFont="1" applyFill="1" applyAlignment="1" applyProtection="1">
      <alignment horizontal="left" indent="1"/>
      <protection/>
    </xf>
    <xf numFmtId="164" fontId="15" fillId="0" borderId="15" xfId="58" applyNumberFormat="1" applyFont="1" applyFill="1" applyBorder="1" applyAlignment="1" applyProtection="1">
      <alignment vertical="center" wrapText="1"/>
      <protection locked="0"/>
    </xf>
    <xf numFmtId="164" fontId="15" fillId="0" borderId="16" xfId="58" applyNumberFormat="1" applyFont="1" applyFill="1" applyBorder="1" applyAlignment="1" applyProtection="1">
      <alignment vertical="center" wrapText="1"/>
      <protection locked="0"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164" fontId="15" fillId="0" borderId="17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7" xfId="58" applyNumberFormat="1" applyFont="1" applyFill="1" applyBorder="1" applyAlignment="1" applyProtection="1">
      <alignment vertical="center" wrapText="1"/>
      <protection locked="0"/>
    </xf>
    <xf numFmtId="164" fontId="15" fillId="0" borderId="18" xfId="58" applyNumberFormat="1" applyFont="1" applyFill="1" applyBorder="1" applyAlignment="1" applyProtection="1">
      <alignment vertical="center" wrapText="1"/>
      <protection locked="0"/>
    </xf>
    <xf numFmtId="0" fontId="15" fillId="0" borderId="19" xfId="58" applyFont="1" applyFill="1" applyBorder="1" applyAlignment="1" applyProtection="1">
      <alignment horizontal="left" vertical="center" wrapText="1" indent="1"/>
      <protection/>
    </xf>
    <xf numFmtId="0" fontId="15" fillId="0" borderId="15" xfId="58" applyFont="1" applyFill="1" applyBorder="1" applyAlignment="1" applyProtection="1">
      <alignment horizontal="left" vertical="center" wrapText="1" indent="1"/>
      <protection/>
    </xf>
    <xf numFmtId="164" fontId="15" fillId="0" borderId="20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21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22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3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4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8" xfId="58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indent="1"/>
      <protection/>
    </xf>
    <xf numFmtId="0" fontId="15" fillId="0" borderId="11" xfId="0" applyFont="1" applyFill="1" applyBorder="1" applyAlignment="1">
      <alignment horizontal="left" vertical="center" wrapText="1" indent="1"/>
    </xf>
    <xf numFmtId="0" fontId="15" fillId="0" borderId="15" xfId="0" applyFont="1" applyFill="1" applyBorder="1" applyAlignment="1">
      <alignment horizontal="left" vertical="center" wrapText="1" inden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8" fillId="0" borderId="19" xfId="0" applyFont="1" applyFill="1" applyBorder="1" applyAlignment="1">
      <alignment horizontal="centerContinuous" vertical="center" wrapText="1"/>
    </xf>
    <xf numFmtId="0" fontId="8" fillId="0" borderId="24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18" xfId="0" applyFont="1" applyFill="1" applyBorder="1" applyAlignment="1" quotePrefix="1">
      <alignment horizontal="right"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13" xfId="0" applyFont="1" applyFill="1" applyBorder="1" applyAlignment="1">
      <alignment horizontal="left" vertical="center" wrapText="1" indent="1"/>
    </xf>
    <xf numFmtId="164" fontId="15" fillId="0" borderId="14" xfId="0" applyNumberFormat="1" applyFont="1" applyFill="1" applyBorder="1" applyAlignment="1" applyProtection="1">
      <alignment vertical="center" wrapText="1"/>
      <protection locked="0"/>
    </xf>
    <xf numFmtId="0" fontId="14" fillId="0" borderId="31" xfId="0" applyFont="1" applyFill="1" applyBorder="1" applyAlignment="1">
      <alignment horizontal="center" vertical="center" wrapText="1"/>
    </xf>
    <xf numFmtId="164" fontId="15" fillId="0" borderId="21" xfId="0" applyNumberFormat="1" applyFont="1" applyFill="1" applyBorder="1" applyAlignment="1" applyProtection="1">
      <alignment vertical="center" wrapText="1"/>
      <protection locked="0"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164" fontId="14" fillId="0" borderId="33" xfId="0" applyNumberFormat="1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 indent="1"/>
    </xf>
    <xf numFmtId="164" fontId="14" fillId="0" borderId="34" xfId="0" applyNumberFormat="1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 indent="1"/>
    </xf>
    <xf numFmtId="0" fontId="8" fillId="0" borderId="35" xfId="0" applyFont="1" applyFill="1" applyBorder="1" applyAlignment="1">
      <alignment horizontal="center" vertical="center" wrapText="1"/>
    </xf>
    <xf numFmtId="0" fontId="19" fillId="0" borderId="0" xfId="59" applyFont="1" applyFill="1">
      <alignment/>
      <protection/>
    </xf>
    <xf numFmtId="0" fontId="3" fillId="0" borderId="0" xfId="59" applyFont="1" applyFill="1" applyAlignment="1">
      <alignment horizontal="centerContinuous" vertical="center"/>
      <protection/>
    </xf>
    <xf numFmtId="0" fontId="20" fillId="0" borderId="0" xfId="59" applyFont="1" applyFill="1" applyAlignment="1">
      <alignment vertical="center"/>
      <protection/>
    </xf>
    <xf numFmtId="0" fontId="21" fillId="0" borderId="0" xfId="59" applyFont="1" applyFill="1" applyAlignment="1">
      <alignment vertical="center"/>
      <protection/>
    </xf>
    <xf numFmtId="0" fontId="20" fillId="0" borderId="0" xfId="59" applyFont="1" applyFill="1" applyAlignment="1">
      <alignment vertical="center"/>
      <protection/>
    </xf>
    <xf numFmtId="0" fontId="21" fillId="0" borderId="0" xfId="59" applyFont="1" applyFill="1" applyAlignment="1">
      <alignment vertical="center"/>
      <protection/>
    </xf>
    <xf numFmtId="0" fontId="0" fillId="0" borderId="0" xfId="59" applyFont="1" applyFill="1">
      <alignment/>
      <protection/>
    </xf>
    <xf numFmtId="37" fontId="14" fillId="0" borderId="36" xfId="59" applyNumberFormat="1" applyFont="1" applyFill="1" applyBorder="1" applyAlignment="1">
      <alignment horizontal="left" vertical="center" indent="1"/>
      <protection/>
    </xf>
    <xf numFmtId="0" fontId="14" fillId="0" borderId="30" xfId="59" applyFont="1" applyFill="1" applyBorder="1" applyAlignment="1">
      <alignment horizontal="left" vertical="center" indent="1"/>
      <protection/>
    </xf>
    <xf numFmtId="37" fontId="15" fillId="0" borderId="37" xfId="59" applyNumberFormat="1" applyFont="1" applyFill="1" applyBorder="1" applyAlignment="1">
      <alignment horizontal="left" indent="1"/>
      <protection/>
    </xf>
    <xf numFmtId="0" fontId="15" fillId="0" borderId="17" xfId="59" applyFont="1" applyFill="1" applyBorder="1" applyAlignment="1">
      <alignment horizontal="left" indent="3"/>
      <protection/>
    </xf>
    <xf numFmtId="37" fontId="15" fillId="0" borderId="38" xfId="59" applyNumberFormat="1" applyFont="1" applyFill="1" applyBorder="1" applyAlignment="1">
      <alignment horizontal="left" indent="1"/>
      <protection/>
    </xf>
    <xf numFmtId="0" fontId="15" fillId="0" borderId="11" xfId="59" applyFont="1" applyFill="1" applyBorder="1" applyAlignment="1">
      <alignment horizontal="left" indent="3"/>
      <protection/>
    </xf>
    <xf numFmtId="37" fontId="15" fillId="0" borderId="38" xfId="59" applyNumberFormat="1" applyFont="1" applyFill="1" applyBorder="1" applyAlignment="1">
      <alignment horizontal="left" wrapText="1" indent="1"/>
      <protection/>
    </xf>
    <xf numFmtId="0" fontId="14" fillId="0" borderId="36" xfId="59" applyFont="1" applyFill="1" applyBorder="1" applyAlignment="1">
      <alignment horizontal="left" vertical="center" indent="1"/>
      <protection/>
    </xf>
    <xf numFmtId="0" fontId="14" fillId="0" borderId="30" xfId="59" applyFont="1" applyFill="1" applyBorder="1" applyAlignment="1" quotePrefix="1">
      <alignment horizontal="left" vertical="center" indent="1"/>
      <protection/>
    </xf>
    <xf numFmtId="0" fontId="15" fillId="0" borderId="38" xfId="59" applyFont="1" applyFill="1" applyBorder="1" applyAlignment="1">
      <alignment horizontal="left" indent="1"/>
      <protection/>
    </xf>
    <xf numFmtId="0" fontId="15" fillId="0" borderId="39" xfId="59" applyFont="1" applyFill="1" applyBorder="1" applyAlignment="1">
      <alignment horizontal="left" indent="1"/>
      <protection/>
    </xf>
    <xf numFmtId="0" fontId="15" fillId="0" borderId="22" xfId="59" applyFont="1" applyFill="1" applyBorder="1" applyAlignment="1">
      <alignment horizontal="left" indent="3"/>
      <protection/>
    </xf>
    <xf numFmtId="0" fontId="14" fillId="0" borderId="40" xfId="59" applyFont="1" applyFill="1" applyBorder="1" applyAlignment="1">
      <alignment horizontal="left" vertical="center" indent="1"/>
      <protection/>
    </xf>
    <xf numFmtId="184" fontId="15" fillId="0" borderId="16" xfId="59" applyNumberFormat="1" applyFont="1" applyFill="1" applyBorder="1" applyAlignment="1" applyProtection="1">
      <alignment vertical="center"/>
      <protection locked="0"/>
    </xf>
    <xf numFmtId="0" fontId="14" fillId="0" borderId="34" xfId="58" applyFont="1" applyFill="1" applyBorder="1" applyAlignment="1" applyProtection="1">
      <alignment horizontal="center" vertical="center" wrapText="1"/>
      <protection/>
    </xf>
    <xf numFmtId="0" fontId="14" fillId="0" borderId="30" xfId="58" applyFont="1" applyFill="1" applyBorder="1" applyAlignment="1" applyProtection="1">
      <alignment horizontal="center" vertical="center" wrapText="1"/>
      <protection/>
    </xf>
    <xf numFmtId="0" fontId="14" fillId="0" borderId="41" xfId="58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 inden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3" xfId="59" applyFont="1" applyFill="1" applyBorder="1" applyAlignment="1">
      <alignment horizontal="left" vertical="center" indent="1"/>
      <protection/>
    </xf>
    <xf numFmtId="0" fontId="8" fillId="0" borderId="30" xfId="59" applyFont="1" applyFill="1" applyBorder="1" applyAlignment="1">
      <alignment horizontal="left" vertical="center" indent="1"/>
      <protection/>
    </xf>
    <xf numFmtId="164" fontId="14" fillId="0" borderId="44" xfId="0" applyNumberFormat="1" applyFont="1" applyFill="1" applyBorder="1" applyAlignment="1">
      <alignment horizontal="left" vertical="center" wrapText="1" indent="1"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164" fontId="15" fillId="0" borderId="11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22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/>
      <protection locked="0"/>
    </xf>
    <xf numFmtId="0" fontId="14" fillId="0" borderId="30" xfId="58" applyFont="1" applyFill="1" applyBorder="1" applyAlignment="1" applyProtection="1">
      <alignment vertical="center" wrapText="1"/>
      <protection/>
    </xf>
    <xf numFmtId="164" fontId="14" fillId="0" borderId="30" xfId="58" applyNumberFormat="1" applyFont="1" applyFill="1" applyBorder="1" applyAlignment="1" applyProtection="1">
      <alignment vertical="center" wrapText="1"/>
      <protection locked="0"/>
    </xf>
    <xf numFmtId="164" fontId="14" fillId="0" borderId="41" xfId="58" applyNumberFormat="1" applyFont="1" applyFill="1" applyBorder="1" applyAlignment="1" applyProtection="1">
      <alignment vertical="center" wrapText="1"/>
      <protection locked="0"/>
    </xf>
    <xf numFmtId="164" fontId="15" fillId="0" borderId="13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4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45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46" xfId="58" applyNumberFormat="1" applyFont="1" applyFill="1" applyBorder="1" applyAlignment="1" applyProtection="1">
      <alignment horizontal="right" vertical="center" wrapText="1"/>
      <protection locked="0"/>
    </xf>
    <xf numFmtId="49" fontId="15" fillId="0" borderId="47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48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49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50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51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52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34" xfId="58" applyFont="1" applyFill="1" applyBorder="1" applyAlignment="1" applyProtection="1">
      <alignment horizontal="left" vertical="center" wrapText="1" indent="1"/>
      <protection/>
    </xf>
    <xf numFmtId="0" fontId="14" fillId="0" borderId="53" xfId="58" applyFont="1" applyFill="1" applyBorder="1" applyAlignment="1" applyProtection="1">
      <alignment horizontal="left" vertical="center" wrapText="1" indent="1"/>
      <protection/>
    </xf>
    <xf numFmtId="164" fontId="7" fillId="0" borderId="0" xfId="58" applyNumberFormat="1" applyFont="1" applyFill="1" applyBorder="1" applyAlignment="1" applyProtection="1">
      <alignment horizontal="centerContinuous" vertical="center"/>
      <protection/>
    </xf>
    <xf numFmtId="0" fontId="3" fillId="0" borderId="0" xfId="58" applyFill="1">
      <alignment/>
      <protection/>
    </xf>
    <xf numFmtId="0" fontId="8" fillId="0" borderId="20" xfId="58" applyFont="1" applyFill="1" applyBorder="1" applyAlignment="1" applyProtection="1">
      <alignment horizontal="center" vertical="center" wrapText="1"/>
      <protection/>
    </xf>
    <xf numFmtId="0" fontId="8" fillId="0" borderId="21" xfId="58" applyFont="1" applyFill="1" applyBorder="1" applyAlignment="1" applyProtection="1">
      <alignment horizontal="center" vertical="center" wrapText="1"/>
      <protection/>
    </xf>
    <xf numFmtId="0" fontId="15" fillId="0" borderId="0" xfId="58" applyFont="1" applyFill="1">
      <alignment/>
      <protection/>
    </xf>
    <xf numFmtId="164" fontId="14" fillId="0" borderId="41" xfId="58" applyNumberFormat="1" applyFont="1" applyFill="1" applyBorder="1" applyAlignment="1" applyProtection="1">
      <alignment horizontal="right" vertical="center" wrapText="1"/>
      <protection/>
    </xf>
    <xf numFmtId="164" fontId="14" fillId="0" borderId="30" xfId="58" applyNumberFormat="1" applyFont="1" applyFill="1" applyBorder="1" applyAlignment="1" applyProtection="1">
      <alignment horizontal="right" vertical="center" wrapText="1"/>
      <protection/>
    </xf>
    <xf numFmtId="0" fontId="24" fillId="0" borderId="0" xfId="58" applyFont="1" applyFill="1">
      <alignment/>
      <protection/>
    </xf>
    <xf numFmtId="0" fontId="14" fillId="0" borderId="45" xfId="58" applyFont="1" applyFill="1" applyBorder="1" applyAlignment="1" applyProtection="1">
      <alignment vertical="center" wrapText="1"/>
      <protection/>
    </xf>
    <xf numFmtId="164" fontId="14" fillId="0" borderId="45" xfId="58" applyNumberFormat="1" applyFont="1" applyFill="1" applyBorder="1" applyAlignment="1" applyProtection="1">
      <alignment vertical="center" wrapText="1"/>
      <protection/>
    </xf>
    <xf numFmtId="164" fontId="14" fillId="0" borderId="46" xfId="58" applyNumberFormat="1" applyFont="1" applyFill="1" applyBorder="1" applyAlignment="1" applyProtection="1">
      <alignment vertical="center" wrapText="1"/>
      <protection/>
    </xf>
    <xf numFmtId="164" fontId="14" fillId="0" borderId="30" xfId="58" applyNumberFormat="1" applyFont="1" applyFill="1" applyBorder="1" applyAlignment="1" applyProtection="1">
      <alignment vertical="center" wrapText="1"/>
      <protection/>
    </xf>
    <xf numFmtId="164" fontId="14" fillId="0" borderId="41" xfId="58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8" fillId="0" borderId="34" xfId="0" applyNumberFormat="1" applyFont="1" applyFill="1" applyBorder="1" applyAlignment="1">
      <alignment horizontal="centerContinuous" vertical="center" wrapText="1"/>
    </xf>
    <xf numFmtId="164" fontId="8" fillId="0" borderId="30" xfId="0" applyNumberFormat="1" applyFont="1" applyFill="1" applyBorder="1" applyAlignment="1">
      <alignment horizontal="centerContinuous" vertical="center" wrapText="1"/>
    </xf>
    <xf numFmtId="164" fontId="8" fillId="0" borderId="41" xfId="0" applyNumberFormat="1" applyFont="1" applyFill="1" applyBorder="1" applyAlignment="1">
      <alignment horizontal="centerContinuous" vertical="center" wrapText="1"/>
    </xf>
    <xf numFmtId="164" fontId="8" fillId="0" borderId="34" xfId="0" applyNumberFormat="1" applyFont="1" applyFill="1" applyBorder="1" applyAlignment="1">
      <alignment horizontal="center"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164" fontId="8" fillId="0" borderId="4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54" xfId="0" applyNumberFormat="1" applyFont="1" applyFill="1" applyBorder="1" applyAlignment="1" applyProtection="1">
      <alignment vertical="center" wrapText="1"/>
      <protection locked="0"/>
    </xf>
    <xf numFmtId="164" fontId="15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55" xfId="0" applyNumberFormat="1" applyFont="1" applyFill="1" applyBorder="1" applyAlignment="1" applyProtection="1">
      <alignment vertical="center" wrapText="1"/>
      <protection locked="0"/>
    </xf>
    <xf numFmtId="164" fontId="15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0" xfId="0" applyNumberFormat="1" applyFont="1" applyFill="1" applyBorder="1" applyAlignment="1">
      <alignment vertical="center" wrapText="1"/>
    </xf>
    <xf numFmtId="164" fontId="14" fillId="0" borderId="41" xfId="0" applyNumberFormat="1" applyFont="1" applyFill="1" applyBorder="1" applyAlignment="1">
      <alignment vertical="center" wrapText="1"/>
    </xf>
    <xf numFmtId="164" fontId="16" fillId="0" borderId="30" xfId="58" applyNumberFormat="1" applyFont="1" applyFill="1" applyBorder="1" applyAlignment="1" applyProtection="1">
      <alignment horizontal="right" vertical="center" wrapText="1"/>
      <protection/>
    </xf>
    <xf numFmtId="164" fontId="16" fillId="0" borderId="41" xfId="58" applyNumberFormat="1" applyFont="1" applyFill="1" applyBorder="1" applyAlignment="1" applyProtection="1">
      <alignment horizontal="right" vertical="center" wrapText="1"/>
      <protection/>
    </xf>
    <xf numFmtId="164" fontId="14" fillId="0" borderId="30" xfId="58" applyNumberFormat="1" applyFont="1" applyFill="1" applyBorder="1" applyAlignment="1" applyProtection="1">
      <alignment horizontal="right" vertical="center" wrapText="1"/>
      <protection/>
    </xf>
    <xf numFmtId="164" fontId="14" fillId="0" borderId="41" xfId="58" applyNumberFormat="1" applyFont="1" applyFill="1" applyBorder="1" applyAlignment="1" applyProtection="1">
      <alignment horizontal="right" vertical="center" wrapText="1"/>
      <protection/>
    </xf>
    <xf numFmtId="164" fontId="8" fillId="0" borderId="41" xfId="0" applyNumberFormat="1" applyFont="1" applyFill="1" applyBorder="1" applyAlignment="1" applyProtection="1">
      <alignment horizontal="center" vertical="center" wrapText="1"/>
      <protection/>
    </xf>
    <xf numFmtId="164" fontId="14" fillId="0" borderId="44" xfId="0" applyNumberFormat="1" applyFont="1" applyFill="1" applyBorder="1" applyAlignment="1" applyProtection="1">
      <alignment horizontal="center" vertical="center" wrapText="1"/>
      <protection/>
    </xf>
    <xf numFmtId="164" fontId="14" fillId="0" borderId="56" xfId="0" applyNumberFormat="1" applyFont="1" applyFill="1" applyBorder="1" applyAlignment="1" applyProtection="1">
      <alignment horizontal="center" vertical="center" wrapText="1"/>
      <protection/>
    </xf>
    <xf numFmtId="164" fontId="14" fillId="0" borderId="57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vertical="center" wrapText="1"/>
      <protection/>
    </xf>
    <xf numFmtId="164" fontId="15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42" xfId="0" applyNumberFormat="1" applyFont="1" applyFill="1" applyBorder="1" applyAlignment="1" applyProtection="1">
      <alignment vertical="center" wrapText="1"/>
      <protection/>
    </xf>
    <xf numFmtId="164" fontId="14" fillId="0" borderId="41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7" fillId="0" borderId="48" xfId="0" applyFont="1" applyFill="1" applyBorder="1" applyAlignment="1" applyProtection="1">
      <alignment horizontal="left" vertical="center" wrapText="1" indent="1"/>
      <protection locked="0"/>
    </xf>
    <xf numFmtId="0" fontId="15" fillId="0" borderId="48" xfId="0" applyFont="1" applyFill="1" applyBorder="1" applyAlignment="1" applyProtection="1">
      <alignment horizontal="left" vertical="center" wrapText="1" indent="1"/>
      <protection locked="0"/>
    </xf>
    <xf numFmtId="0" fontId="14" fillId="0" borderId="30" xfId="0" applyFont="1" applyFill="1" applyBorder="1" applyAlignment="1">
      <alignment horizontal="right" vertical="center" wrapText="1" indent="1"/>
    </xf>
    <xf numFmtId="0" fontId="14" fillId="0" borderId="41" xfId="0" applyFont="1" applyFill="1" applyBorder="1" applyAlignment="1">
      <alignment horizontal="right" vertical="center" wrapText="1" indent="1"/>
    </xf>
    <xf numFmtId="164" fontId="8" fillId="0" borderId="25" xfId="0" applyNumberFormat="1" applyFont="1" applyFill="1" applyBorder="1" applyAlignment="1">
      <alignment horizontal="centerContinuous" vertical="center"/>
    </xf>
    <xf numFmtId="164" fontId="8" fillId="0" borderId="59" xfId="0" applyNumberFormat="1" applyFont="1" applyFill="1" applyBorder="1" applyAlignment="1">
      <alignment horizontal="centerContinuous" vertical="center"/>
    </xf>
    <xf numFmtId="164" fontId="8" fillId="0" borderId="60" xfId="0" applyNumberFormat="1" applyFont="1" applyFill="1" applyBorder="1" applyAlignment="1">
      <alignment horizontal="centerContinuous" vertical="center"/>
    </xf>
    <xf numFmtId="164" fontId="5" fillId="0" borderId="0" xfId="0" applyNumberFormat="1" applyFont="1" applyFill="1" applyAlignment="1">
      <alignment vertical="center"/>
    </xf>
    <xf numFmtId="164" fontId="8" fillId="0" borderId="57" xfId="0" applyNumberFormat="1" applyFont="1" applyFill="1" applyBorder="1" applyAlignment="1">
      <alignment horizontal="center" vertical="center"/>
    </xf>
    <xf numFmtId="164" fontId="8" fillId="0" borderId="61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14" fillId="0" borderId="32" xfId="0" applyNumberFormat="1" applyFont="1" applyFill="1" applyBorder="1" applyAlignment="1">
      <alignment horizontal="center" vertical="center" wrapText="1"/>
    </xf>
    <xf numFmtId="164" fontId="14" fillId="0" borderId="30" xfId="0" applyNumberFormat="1" applyFont="1" applyFill="1" applyBorder="1" applyAlignment="1">
      <alignment horizontal="center" vertical="center" wrapText="1"/>
    </xf>
    <xf numFmtId="164" fontId="14" fillId="0" borderId="42" xfId="0" applyNumberFormat="1" applyFont="1" applyFill="1" applyBorder="1" applyAlignment="1">
      <alignment horizontal="center" vertical="center" wrapText="1"/>
    </xf>
    <xf numFmtId="164" fontId="14" fillId="0" borderId="62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4" fillId="0" borderId="47" xfId="0" applyNumberFormat="1" applyFont="1" applyFill="1" applyBorder="1" applyAlignment="1">
      <alignment horizontal="right" vertical="center" wrapText="1" indent="1"/>
    </xf>
    <xf numFmtId="164" fontId="14" fillId="0" borderId="48" xfId="0" applyNumberFormat="1" applyFont="1" applyFill="1" applyBorder="1" applyAlignment="1">
      <alignment horizontal="right" vertical="center" wrapText="1" indent="1"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3" xfId="0" applyNumberFormat="1" applyFont="1" applyFill="1" applyBorder="1" applyAlignment="1">
      <alignment vertical="center" wrapText="1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9" xfId="0" applyNumberFormat="1" applyFont="1" applyFill="1" applyBorder="1" applyAlignment="1">
      <alignment horizontal="right" vertical="center" wrapText="1" indent="1"/>
    </xf>
    <xf numFmtId="164" fontId="14" fillId="0" borderId="22" xfId="0" applyNumberFormat="1" applyFont="1" applyFill="1" applyBorder="1" applyAlignment="1" applyProtection="1">
      <alignment vertical="center" wrapText="1"/>
      <protection/>
    </xf>
    <xf numFmtId="164" fontId="14" fillId="0" borderId="64" xfId="0" applyNumberFormat="1" applyFont="1" applyFill="1" applyBorder="1" applyAlignment="1" applyProtection="1">
      <alignment vertical="center" wrapText="1"/>
      <protection/>
    </xf>
    <xf numFmtId="164" fontId="15" fillId="0" borderId="22" xfId="0" applyNumberFormat="1" applyFont="1" applyFill="1" applyBorder="1" applyAlignment="1" applyProtection="1">
      <alignment vertical="center" wrapText="1"/>
      <protection locked="0"/>
    </xf>
    <xf numFmtId="164" fontId="15" fillId="0" borderId="64" xfId="0" applyNumberFormat="1" applyFont="1" applyFill="1" applyBorder="1" applyAlignment="1" applyProtection="1">
      <alignment vertical="center" wrapText="1"/>
      <protection locked="0"/>
    </xf>
    <xf numFmtId="164" fontId="14" fillId="0" borderId="34" xfId="0" applyNumberFormat="1" applyFont="1" applyFill="1" applyBorder="1" applyAlignment="1">
      <alignment horizontal="right" vertical="center" wrapText="1" indent="1"/>
    </xf>
    <xf numFmtId="164" fontId="14" fillId="0" borderId="30" xfId="0" applyNumberFormat="1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0" xfId="59" applyFont="1" applyFill="1" applyAlignment="1">
      <alignment horizontal="centerContinuous" vertical="center"/>
      <protection/>
    </xf>
    <xf numFmtId="0" fontId="8" fillId="0" borderId="65" xfId="59" applyFont="1" applyFill="1" applyBorder="1" applyAlignment="1">
      <alignment horizontal="center" vertical="center" wrapText="1"/>
      <protection/>
    </xf>
    <xf numFmtId="0" fontId="18" fillId="0" borderId="0" xfId="59" applyFill="1">
      <alignment/>
      <protection/>
    </xf>
    <xf numFmtId="184" fontId="14" fillId="0" borderId="34" xfId="59" applyNumberFormat="1" applyFont="1" applyFill="1" applyBorder="1" applyAlignment="1">
      <alignment horizontal="right" vertical="center"/>
      <protection/>
    </xf>
    <xf numFmtId="184" fontId="15" fillId="0" borderId="47" xfId="40" applyNumberFormat="1" applyFont="1" applyFill="1" applyBorder="1" applyAlignment="1" applyProtection="1" quotePrefix="1">
      <alignment horizontal="right"/>
      <protection locked="0"/>
    </xf>
    <xf numFmtId="184" fontId="15" fillId="0" borderId="48" xfId="40" applyNumberFormat="1" applyFont="1" applyFill="1" applyBorder="1" applyAlignment="1" applyProtection="1">
      <alignment/>
      <protection locked="0"/>
    </xf>
    <xf numFmtId="184" fontId="15" fillId="0" borderId="48" xfId="59" applyNumberFormat="1" applyFont="1" applyFill="1" applyBorder="1" applyProtection="1">
      <alignment/>
      <protection locked="0"/>
    </xf>
    <xf numFmtId="184" fontId="15" fillId="0" borderId="50" xfId="59" applyNumberFormat="1" applyFont="1" applyFill="1" applyBorder="1" applyProtection="1">
      <alignment/>
      <protection locked="0"/>
    </xf>
    <xf numFmtId="184" fontId="14" fillId="0" borderId="34" xfId="59" applyNumberFormat="1" applyFont="1" applyFill="1" applyBorder="1" applyAlignment="1">
      <alignment vertical="center"/>
      <protection/>
    </xf>
    <xf numFmtId="184" fontId="15" fillId="0" borderId="47" xfId="59" applyNumberFormat="1" applyFont="1" applyFill="1" applyBorder="1" applyProtection="1">
      <alignment/>
      <protection locked="0"/>
    </xf>
    <xf numFmtId="184" fontId="15" fillId="0" borderId="52" xfId="59" applyNumberFormat="1" applyFont="1" applyFill="1" applyBorder="1" applyProtection="1">
      <alignment/>
      <protection locked="0"/>
    </xf>
    <xf numFmtId="184" fontId="14" fillId="0" borderId="66" xfId="59" applyNumberFormat="1" applyFont="1" applyFill="1" applyBorder="1" applyAlignment="1">
      <alignment vertical="center"/>
      <protection/>
    </xf>
    <xf numFmtId="0" fontId="0" fillId="0" borderId="0" xfId="59" applyFont="1" applyFill="1" applyAlignment="1">
      <alignment horizontal="right"/>
      <protection/>
    </xf>
    <xf numFmtId="164" fontId="18" fillId="0" borderId="0" xfId="59" applyNumberFormat="1" applyFill="1" applyAlignment="1">
      <alignment vertical="center"/>
      <protection/>
    </xf>
    <xf numFmtId="184" fontId="15" fillId="0" borderId="12" xfId="59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4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right" vertical="center" wrapText="1" indent="1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48" xfId="0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Fill="1" applyBorder="1" applyAlignment="1" applyProtection="1">
      <alignment horizontal="left" vertical="center" wrapTex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/>
      <protection/>
    </xf>
    <xf numFmtId="164" fontId="14" fillId="33" borderId="30" xfId="0" applyNumberFormat="1" applyFont="1" applyFill="1" applyBorder="1" applyAlignment="1" applyProtection="1">
      <alignment vertical="center" wrapText="1"/>
      <protection/>
    </xf>
    <xf numFmtId="1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164" fontId="14" fillId="0" borderId="16" xfId="0" applyNumberFormat="1" applyFont="1" applyFill="1" applyBorder="1" applyAlignment="1" applyProtection="1">
      <alignment vertical="center" wrapText="1"/>
      <protection/>
    </xf>
    <xf numFmtId="0" fontId="15" fillId="0" borderId="59" xfId="0" applyFont="1" applyFill="1" applyBorder="1" applyAlignment="1" applyProtection="1">
      <alignment horizontal="right" vertical="center" wrapText="1" indent="1"/>
      <protection locked="0"/>
    </xf>
    <xf numFmtId="0" fontId="15" fillId="0" borderId="17" xfId="0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67" xfId="0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Fill="1" applyBorder="1" applyAlignment="1" applyProtection="1">
      <alignment horizontal="right" vertical="center" wrapText="1" inden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68" xfId="0" applyFont="1" applyFill="1" applyBorder="1" applyAlignment="1" applyProtection="1">
      <alignment horizontal="right" vertical="center" wrapText="1" indent="1"/>
      <protection locked="0"/>
    </xf>
    <xf numFmtId="0" fontId="15" fillId="0" borderId="15" xfId="0" applyFont="1" applyFill="1" applyBorder="1" applyAlignment="1" applyProtection="1">
      <alignment horizontal="right" vertical="center" wrapText="1" indent="1"/>
      <protection locked="0"/>
    </xf>
    <xf numFmtId="0" fontId="15" fillId="0" borderId="69" xfId="0" applyFont="1" applyFill="1" applyBorder="1" applyAlignment="1" applyProtection="1">
      <alignment horizontal="right" vertical="center" wrapText="1" indent="1"/>
      <protection locked="0"/>
    </xf>
    <xf numFmtId="0" fontId="15" fillId="0" borderId="20" xfId="0" applyFont="1" applyFill="1" applyBorder="1" applyAlignment="1" applyProtection="1">
      <alignment horizontal="righ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7" xfId="0" applyNumberFormat="1" applyFont="1" applyFill="1" applyBorder="1" applyAlignment="1">
      <alignment horizontal="left" vertical="center" wrapText="1" indent="1"/>
    </xf>
    <xf numFmtId="164" fontId="14" fillId="0" borderId="17" xfId="0" applyNumberFormat="1" applyFont="1" applyFill="1" applyBorder="1" applyAlignment="1" applyProtection="1">
      <alignment vertical="center" wrapText="1"/>
      <protection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70" xfId="0" applyNumberFormat="1" applyFont="1" applyFill="1" applyBorder="1" applyAlignment="1">
      <alignment vertical="center" wrapText="1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/>
    </xf>
    <xf numFmtId="164" fontId="14" fillId="0" borderId="54" xfId="0" applyNumberFormat="1" applyFont="1" applyFill="1" applyBorder="1" applyAlignment="1" applyProtection="1">
      <alignment vertical="center" wrapText="1"/>
      <protection/>
    </xf>
    <xf numFmtId="164" fontId="14" fillId="0" borderId="63" xfId="0" applyNumberFormat="1" applyFont="1" applyFill="1" applyBorder="1" applyAlignment="1">
      <alignment vertical="center" wrapText="1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71" xfId="0" applyNumberFormat="1" applyFont="1" applyFill="1" applyBorder="1" applyAlignment="1">
      <alignment vertical="center" wrapText="1"/>
    </xf>
    <xf numFmtId="1" fontId="15" fillId="33" borderId="42" xfId="0" applyNumberFormat="1" applyFont="1" applyFill="1" applyBorder="1" applyAlignment="1" applyProtection="1">
      <alignment vertical="center" wrapText="1"/>
      <protection/>
    </xf>
    <xf numFmtId="1" fontId="4" fillId="33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47" xfId="0" applyFont="1" applyFill="1" applyBorder="1" applyAlignment="1" applyProtection="1">
      <alignment horizontal="left" vertical="center" wrapText="1" indent="1"/>
      <protection locked="0"/>
    </xf>
    <xf numFmtId="0" fontId="15" fillId="0" borderId="50" xfId="0" applyFont="1" applyFill="1" applyBorder="1" applyAlignment="1" applyProtection="1">
      <alignment horizontal="left" vertical="center" wrapText="1" indent="1"/>
      <protection locked="0"/>
    </xf>
    <xf numFmtId="0" fontId="16" fillId="0" borderId="34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right" vertical="center"/>
    </xf>
    <xf numFmtId="0" fontId="8" fillId="0" borderId="74" xfId="59" applyFont="1" applyFill="1" applyBorder="1" applyAlignment="1">
      <alignment horizontal="center" vertical="center" wrapText="1"/>
      <protection/>
    </xf>
    <xf numFmtId="184" fontId="14" fillId="0" borderId="41" xfId="59" applyNumberFormat="1" applyFont="1" applyFill="1" applyBorder="1" applyAlignment="1">
      <alignment vertical="center"/>
      <protection/>
    </xf>
    <xf numFmtId="184" fontId="15" fillId="0" borderId="18" xfId="40" applyNumberFormat="1" applyFont="1" applyFill="1" applyBorder="1" applyAlignment="1" applyProtection="1">
      <alignment vertical="center"/>
      <protection locked="0"/>
    </xf>
    <xf numFmtId="184" fontId="15" fillId="0" borderId="12" xfId="40" applyNumberFormat="1" applyFont="1" applyFill="1" applyBorder="1" applyAlignment="1" applyProtection="1">
      <alignment vertical="center"/>
      <protection locked="0"/>
    </xf>
    <xf numFmtId="184" fontId="15" fillId="0" borderId="21" xfId="59" applyNumberFormat="1" applyFont="1" applyFill="1" applyBorder="1" applyAlignment="1" applyProtection="1">
      <alignment vertical="center"/>
      <protection locked="0"/>
    </xf>
    <xf numFmtId="184" fontId="15" fillId="0" borderId="18" xfId="59" applyNumberFormat="1" applyFont="1" applyFill="1" applyBorder="1" applyAlignment="1" applyProtection="1">
      <alignment vertical="center"/>
      <protection locked="0"/>
    </xf>
    <xf numFmtId="184" fontId="14" fillId="0" borderId="75" xfId="59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48" xfId="0" applyFill="1" applyBorder="1" applyAlignment="1">
      <alignment horizontal="center" vertical="center"/>
    </xf>
    <xf numFmtId="189" fontId="8" fillId="0" borderId="18" xfId="0" applyNumberFormat="1" applyFont="1" applyFill="1" applyBorder="1" applyAlignment="1" applyProtection="1">
      <alignment horizontal="right" vertical="center"/>
      <protection/>
    </xf>
    <xf numFmtId="0" fontId="25" fillId="0" borderId="11" xfId="0" applyFont="1" applyFill="1" applyBorder="1" applyAlignment="1">
      <alignment horizontal="left" vertical="center" indent="5"/>
    </xf>
    <xf numFmtId="189" fontId="26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52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189" fontId="26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4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 indent="5"/>
    </xf>
    <xf numFmtId="189" fontId="26" fillId="0" borderId="2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 horizontal="right"/>
    </xf>
    <xf numFmtId="164" fontId="15" fillId="0" borderId="13" xfId="0" applyNumberFormat="1" applyFont="1" applyFill="1" applyBorder="1" applyAlignment="1" applyProtection="1">
      <alignment vertical="center" wrapText="1"/>
      <protection/>
    </xf>
    <xf numFmtId="0" fontId="4" fillId="0" borderId="5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14" fillId="0" borderId="45" xfId="58" applyFont="1" applyFill="1" applyBorder="1" applyAlignment="1" applyProtection="1">
      <alignment horizontal="left" vertical="center" wrapText="1"/>
      <protection/>
    </xf>
    <xf numFmtId="0" fontId="14" fillId="0" borderId="30" xfId="58" applyFont="1" applyFill="1" applyBorder="1" applyAlignment="1" applyProtection="1">
      <alignment horizontal="left" vertical="center" wrapText="1"/>
      <protection/>
    </xf>
    <xf numFmtId="0" fontId="16" fillId="0" borderId="30" xfId="58" applyFont="1" applyFill="1" applyBorder="1" applyAlignment="1" applyProtection="1">
      <alignment horizontal="left" vertical="center" wrapText="1"/>
      <protection/>
    </xf>
    <xf numFmtId="49" fontId="14" fillId="0" borderId="34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53" xfId="58" applyNumberFormat="1" applyFont="1" applyFill="1" applyBorder="1" applyAlignment="1" applyProtection="1">
      <alignment horizontal="left" vertical="center" wrapText="1" indent="1"/>
      <protection/>
    </xf>
    <xf numFmtId="164" fontId="15" fillId="0" borderId="30" xfId="58" applyNumberFormat="1" applyFont="1" applyFill="1" applyBorder="1" applyAlignment="1" applyProtection="1">
      <alignment vertical="center" wrapText="1"/>
      <protection/>
    </xf>
    <xf numFmtId="164" fontId="15" fillId="0" borderId="41" xfId="58" applyNumberFormat="1" applyFont="1" applyFill="1" applyBorder="1" applyAlignment="1" applyProtection="1">
      <alignment vertical="center" wrapText="1"/>
      <protection/>
    </xf>
    <xf numFmtId="0" fontId="27" fillId="0" borderId="76" xfId="0" applyFont="1" applyBorder="1" applyAlignment="1">
      <alignment wrapText="1"/>
    </xf>
    <xf numFmtId="0" fontId="27" fillId="0" borderId="53" xfId="0" applyFont="1" applyBorder="1" applyAlignment="1">
      <alignment horizontal="left" wrapText="1" indent="1"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1" xfId="0" applyNumberFormat="1" applyFont="1" applyFill="1" applyBorder="1" applyAlignment="1" applyProtection="1">
      <alignment vertical="center" wrapText="1"/>
      <protection/>
    </xf>
    <xf numFmtId="164" fontId="14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0" xfId="0" applyNumberFormat="1" applyFont="1" applyFill="1" applyBorder="1" applyAlignment="1" applyProtection="1">
      <alignment vertical="center" wrapText="1"/>
      <protection locked="0"/>
    </xf>
    <xf numFmtId="164" fontId="8" fillId="0" borderId="34" xfId="0" applyNumberFormat="1" applyFont="1" applyFill="1" applyBorder="1" applyAlignment="1">
      <alignment horizontal="left" vertical="center" wrapText="1" indent="1"/>
    </xf>
    <xf numFmtId="164" fontId="14" fillId="0" borderId="41" xfId="0" applyNumberFormat="1" applyFont="1" applyFill="1" applyBorder="1" applyAlignment="1" applyProtection="1">
      <alignment horizontal="right" vertical="center" wrapText="1"/>
      <protection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72" xfId="0" applyNumberForma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16" fillId="0" borderId="41" xfId="0" applyNumberFormat="1" applyFont="1" applyFill="1" applyBorder="1" applyAlignment="1" applyProtection="1">
      <alignment horizontal="right" vertical="center" wrapText="1" indent="2"/>
      <protection/>
    </xf>
    <xf numFmtId="0" fontId="14" fillId="0" borderId="48" xfId="0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16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4" fontId="16" fillId="0" borderId="41" xfId="0" applyNumberFormat="1" applyFont="1" applyFill="1" applyBorder="1" applyAlignment="1">
      <alignment horizontal="right" vertical="center" wrapText="1" indent="2"/>
    </xf>
    <xf numFmtId="0" fontId="14" fillId="0" borderId="51" xfId="0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52" xfId="0" applyFont="1" applyFill="1" applyBorder="1" applyAlignment="1">
      <alignment horizontal="center" vertical="center" wrapText="1"/>
    </xf>
    <xf numFmtId="164" fontId="15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53" xfId="0" applyFont="1" applyFill="1" applyBorder="1" applyAlignment="1">
      <alignment horizontal="center" vertical="center" wrapText="1"/>
    </xf>
    <xf numFmtId="164" fontId="15" fillId="0" borderId="46" xfId="0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34" xfId="0" applyFont="1" applyFill="1" applyBorder="1" applyAlignment="1">
      <alignment horizontal="center" vertical="center" wrapText="1"/>
    </xf>
    <xf numFmtId="164" fontId="15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0" fontId="16" fillId="0" borderId="44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left" vertical="center" wrapText="1" indent="1"/>
    </xf>
    <xf numFmtId="164" fontId="16" fillId="0" borderId="58" xfId="0" applyNumberFormat="1" applyFont="1" applyFill="1" applyBorder="1" applyAlignment="1" applyProtection="1">
      <alignment horizontal="right" vertical="center" wrapText="1" indent="2"/>
      <protection locked="0"/>
    </xf>
    <xf numFmtId="164" fontId="14" fillId="0" borderId="41" xfId="0" applyNumberFormat="1" applyFont="1" applyFill="1" applyBorder="1" applyAlignment="1">
      <alignment horizontal="right" vertical="center" wrapText="1" indent="2"/>
    </xf>
    <xf numFmtId="0" fontId="14" fillId="0" borderId="3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64" fontId="15" fillId="0" borderId="33" xfId="0" applyNumberFormat="1" applyFont="1" applyFill="1" applyBorder="1" applyAlignment="1">
      <alignment horizontal="right" vertical="center" wrapText="1" indent="2"/>
    </xf>
    <xf numFmtId="0" fontId="14" fillId="0" borderId="32" xfId="0" applyFont="1" applyFill="1" applyBorder="1" applyAlignment="1">
      <alignment horizontal="left" vertical="center" wrapText="1"/>
    </xf>
    <xf numFmtId="164" fontId="14" fillId="0" borderId="33" xfId="0" applyNumberFormat="1" applyFont="1" applyFill="1" applyBorder="1" applyAlignment="1">
      <alignment horizontal="right" vertical="center" wrapText="1" indent="2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34" xfId="0" applyFont="1" applyBorder="1" applyAlignment="1">
      <alignment horizontal="left" vertical="center"/>
    </xf>
    <xf numFmtId="0" fontId="0" fillId="0" borderId="31" xfId="0" applyFont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3" fontId="4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30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41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45" xfId="58" applyNumberFormat="1" applyFont="1" applyFill="1" applyBorder="1" applyAlignment="1" applyProtection="1">
      <alignment vertical="center" wrapText="1"/>
      <protection locked="0"/>
    </xf>
    <xf numFmtId="164" fontId="14" fillId="0" borderId="46" xfId="58" applyNumberFormat="1" applyFont="1" applyFill="1" applyBorder="1" applyAlignment="1" applyProtection="1">
      <alignment vertical="center" wrapText="1"/>
      <protection locked="0"/>
    </xf>
    <xf numFmtId="164" fontId="14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46" xfId="0" applyNumberFormat="1" applyFont="1" applyFill="1" applyBorder="1" applyAlignment="1" applyProtection="1">
      <alignment horizontal="right" vertical="center" wrapText="1" indent="2"/>
      <protection/>
    </xf>
    <xf numFmtId="0" fontId="27" fillId="0" borderId="34" xfId="0" applyFont="1" applyBorder="1" applyAlignment="1">
      <alignment horizontal="left" wrapText="1" indent="1"/>
    </xf>
    <xf numFmtId="0" fontId="27" fillId="0" borderId="77" xfId="0" applyFont="1" applyBorder="1" applyAlignment="1">
      <alignment vertical="center" wrapText="1"/>
    </xf>
    <xf numFmtId="0" fontId="0" fillId="0" borderId="17" xfId="0" applyFill="1" applyBorder="1" applyAlignment="1" applyProtection="1">
      <alignment horizontal="left" vertical="center" wrapText="1" indent="1"/>
      <protection locked="0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center" vertical="center" wrapText="1"/>
    </xf>
    <xf numFmtId="49" fontId="16" fillId="0" borderId="56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 indent="1"/>
    </xf>
    <xf numFmtId="0" fontId="14" fillId="0" borderId="5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 indent="1"/>
    </xf>
    <xf numFmtId="0" fontId="16" fillId="0" borderId="30" xfId="0" applyFont="1" applyFill="1" applyBorder="1" applyAlignment="1">
      <alignment horizontal="left" vertical="center" wrapText="1" indent="1"/>
    </xf>
    <xf numFmtId="164" fontId="15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61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60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78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71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70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79" xfId="0" applyNumberFormat="1" applyFont="1" applyFill="1" applyBorder="1" applyAlignment="1" applyProtection="1">
      <alignment horizontal="right" vertical="center" wrapText="1" indent="2"/>
      <protection locked="0"/>
    </xf>
    <xf numFmtId="0" fontId="16" fillId="0" borderId="45" xfId="0" applyFont="1" applyFill="1" applyBorder="1" applyAlignment="1">
      <alignment horizontal="left" vertical="center" wrapText="1" indent="1"/>
    </xf>
    <xf numFmtId="164" fontId="15" fillId="33" borderId="41" xfId="0" applyNumberFormat="1" applyFont="1" applyFill="1" applyBorder="1" applyAlignment="1" applyProtection="1">
      <alignment horizontal="right" vertical="center" wrapText="1" indent="2"/>
      <protection locked="0"/>
    </xf>
    <xf numFmtId="49" fontId="8" fillId="0" borderId="18" xfId="0" applyNumberFormat="1" applyFont="1" applyFill="1" applyBorder="1" applyAlignment="1">
      <alignment horizontal="right" vertical="center"/>
    </xf>
    <xf numFmtId="164" fontId="15" fillId="0" borderId="41" xfId="0" applyNumberFormat="1" applyFont="1" applyFill="1" applyBorder="1" applyAlignment="1" applyProtection="1">
      <alignment horizontal="right" vertical="center" wrapText="1" indent="2"/>
      <protection/>
    </xf>
    <xf numFmtId="164" fontId="15" fillId="0" borderId="31" xfId="0" applyNumberFormat="1" applyFont="1" applyFill="1" applyBorder="1" applyAlignment="1">
      <alignment horizontal="right" vertical="center" wrapText="1" indent="2"/>
    </xf>
    <xf numFmtId="0" fontId="0" fillId="0" borderId="0" xfId="0" applyFill="1" applyBorder="1" applyAlignment="1">
      <alignment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right"/>
      <protection/>
    </xf>
    <xf numFmtId="164" fontId="7" fillId="0" borderId="0" xfId="58" applyNumberFormat="1" applyFont="1" applyFill="1" applyBorder="1" applyAlignment="1" applyProtection="1">
      <alignment horizontal="center" vertical="center"/>
      <protection/>
    </xf>
    <xf numFmtId="0" fontId="8" fillId="0" borderId="53" xfId="58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/>
    </xf>
    <xf numFmtId="0" fontId="8" fillId="0" borderId="45" xfId="58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/>
    </xf>
    <xf numFmtId="164" fontId="8" fillId="0" borderId="25" xfId="58" applyNumberFormat="1" applyFont="1" applyFill="1" applyBorder="1" applyAlignment="1" applyProtection="1">
      <alignment horizontal="center" vertic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64" fontId="6" fillId="0" borderId="10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164" fontId="8" fillId="0" borderId="80" xfId="0" applyNumberFormat="1" applyFont="1" applyFill="1" applyBorder="1" applyAlignment="1">
      <alignment horizontal="center" vertical="center" wrapText="1"/>
    </xf>
    <xf numFmtId="164" fontId="8" fillId="0" borderId="81" xfId="0" applyNumberFormat="1" applyFont="1" applyFill="1" applyBorder="1" applyAlignment="1">
      <alignment horizontal="center" vertical="center" wrapText="1"/>
    </xf>
    <xf numFmtId="164" fontId="8" fillId="0" borderId="45" xfId="0" applyNumberFormat="1" applyFont="1" applyFill="1" applyBorder="1" applyAlignment="1">
      <alignment horizontal="center" vertical="center" wrapText="1"/>
    </xf>
    <xf numFmtId="164" fontId="8" fillId="0" borderId="56" xfId="0" applyNumberFormat="1" applyFont="1" applyFill="1" applyBorder="1" applyAlignment="1">
      <alignment horizontal="center" vertical="center" wrapText="1"/>
    </xf>
    <xf numFmtId="164" fontId="8" fillId="0" borderId="53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Fill="1" applyBorder="1" applyAlignment="1">
      <alignment horizontal="center" vertical="center" wrapText="1"/>
    </xf>
    <xf numFmtId="164" fontId="8" fillId="0" borderId="56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15" fillId="0" borderId="82" xfId="0" applyFont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indent="3"/>
    </xf>
    <xf numFmtId="0" fontId="8" fillId="0" borderId="59" xfId="0" applyFont="1" applyFill="1" applyBorder="1" applyAlignment="1">
      <alignment horizontal="left" vertical="center" indent="3"/>
    </xf>
    <xf numFmtId="0" fontId="8" fillId="0" borderId="27" xfId="0" applyFont="1" applyFill="1" applyBorder="1" applyAlignment="1">
      <alignment horizontal="left" vertical="center" indent="3"/>
    </xf>
    <xf numFmtId="0" fontId="8" fillId="0" borderId="61" xfId="0" applyFont="1" applyFill="1" applyBorder="1" applyAlignment="1" applyProtection="1">
      <alignment horizontal="left" vertical="center" indent="3"/>
      <protection/>
    </xf>
    <xf numFmtId="0" fontId="8" fillId="0" borderId="69" xfId="0" applyFont="1" applyFill="1" applyBorder="1" applyAlignment="1" applyProtection="1">
      <alignment horizontal="left" vertical="center" indent="3"/>
      <protection/>
    </xf>
    <xf numFmtId="0" fontId="8" fillId="0" borderId="29" xfId="0" applyFont="1" applyFill="1" applyBorder="1" applyAlignment="1" applyProtection="1">
      <alignment horizontal="left" vertical="center" indent="3"/>
      <protection/>
    </xf>
    <xf numFmtId="0" fontId="8" fillId="0" borderId="6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 applyProtection="1">
      <alignment horizontal="left" vertical="center" wrapText="1" indent="1"/>
      <protection/>
    </xf>
    <xf numFmtId="0" fontId="8" fillId="0" borderId="77" xfId="0" applyFont="1" applyFill="1" applyBorder="1" applyAlignment="1" applyProtection="1">
      <alignment horizontal="left" vertical="center" wrapText="1" inden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7" fillId="0" borderId="83" xfId="59" applyFont="1" applyFill="1" applyBorder="1" applyAlignment="1">
      <alignment horizontal="center" vertical="center"/>
      <protection/>
    </xf>
    <xf numFmtId="0" fontId="7" fillId="0" borderId="84" xfId="59" applyFont="1" applyFill="1" applyBorder="1" applyAlignment="1">
      <alignment horizontal="center" vertical="center"/>
      <protection/>
    </xf>
    <xf numFmtId="0" fontId="7" fillId="0" borderId="85" xfId="59" applyFont="1" applyFill="1" applyBorder="1" applyAlignment="1">
      <alignment horizontal="center" vertical="center"/>
      <protection/>
    </xf>
    <xf numFmtId="0" fontId="7" fillId="0" borderId="33" xfId="59" applyFont="1" applyFill="1" applyBorder="1" applyAlignment="1">
      <alignment horizontal="center" vertical="center"/>
      <protection/>
    </xf>
    <xf numFmtId="0" fontId="1" fillId="0" borderId="0" xfId="59" applyFont="1" applyFill="1" applyAlignment="1" applyProtection="1">
      <alignment horizontal="center" vertical="center"/>
      <protection locked="0"/>
    </xf>
    <xf numFmtId="0" fontId="7" fillId="0" borderId="0" xfId="59" applyFont="1" applyFill="1" applyAlignment="1">
      <alignment horizontal="center" vertical="center"/>
      <protection/>
    </xf>
    <xf numFmtId="0" fontId="5" fillId="0" borderId="0" xfId="0" applyFont="1" applyFill="1" applyAlignment="1" applyProtection="1">
      <alignment horizontal="center" vertical="top" wrapText="1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mint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10"/>
      </font>
    </dxf>
    <dxf>
      <font>
        <color indexed="13"/>
      </font>
    </dxf>
    <dxf>
      <font>
        <color rgb="FFFFFF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Layout" zoomScaleNormal="120" workbookViewId="0" topLeftCell="A1">
      <selection activeCell="C50" sqref="C50"/>
    </sheetView>
  </sheetViews>
  <sheetFormatPr defaultColWidth="9.00390625" defaultRowHeight="12.75"/>
  <cols>
    <col min="1" max="1" width="7.50390625" style="121" customWidth="1"/>
    <col min="2" max="2" width="50.125" style="121" customWidth="1"/>
    <col min="3" max="3" width="9.50390625" style="121" customWidth="1"/>
    <col min="4" max="6" width="10.875" style="121" customWidth="1"/>
    <col min="7" max="16384" width="9.375" style="121" customWidth="1"/>
  </cols>
  <sheetData>
    <row r="1" spans="1:6" ht="15.75" customHeight="1">
      <c r="A1" s="120" t="s">
        <v>6</v>
      </c>
      <c r="B1" s="120"/>
      <c r="C1" s="120"/>
      <c r="D1" s="120"/>
      <c r="E1" s="120"/>
      <c r="F1" s="120"/>
    </row>
    <row r="2" spans="1:6" ht="15.75" customHeight="1" thickBot="1">
      <c r="A2" s="8"/>
      <c r="B2" s="8"/>
      <c r="C2" s="8"/>
      <c r="D2" s="8"/>
      <c r="E2" s="397" t="s">
        <v>51</v>
      </c>
      <c r="F2" s="397"/>
    </row>
    <row r="3" spans="1:6" ht="15.75" customHeight="1">
      <c r="A3" s="399" t="s">
        <v>7</v>
      </c>
      <c r="B3" s="401" t="s">
        <v>8</v>
      </c>
      <c r="C3" s="401" t="s">
        <v>219</v>
      </c>
      <c r="D3" s="403" t="s">
        <v>220</v>
      </c>
      <c r="E3" s="404"/>
      <c r="F3" s="405"/>
    </row>
    <row r="4" spans="1:6" ht="33.75" customHeight="1" thickBot="1">
      <c r="A4" s="400"/>
      <c r="B4" s="402"/>
      <c r="C4" s="402"/>
      <c r="D4" s="122" t="s">
        <v>76</v>
      </c>
      <c r="E4" s="122" t="s">
        <v>126</v>
      </c>
      <c r="F4" s="123" t="s">
        <v>127</v>
      </c>
    </row>
    <row r="5" spans="1:6" s="124" customFormat="1" ht="12" customHeight="1" thickBot="1">
      <c r="A5" s="87">
        <v>1</v>
      </c>
      <c r="B5" s="88">
        <v>2</v>
      </c>
      <c r="C5" s="88">
        <v>3</v>
      </c>
      <c r="D5" s="88">
        <v>4</v>
      </c>
      <c r="E5" s="88">
        <v>5</v>
      </c>
      <c r="F5" s="89">
        <v>6</v>
      </c>
    </row>
    <row r="6" spans="1:6" s="1" customFormat="1" ht="12" customHeight="1" thickBot="1">
      <c r="A6" s="119" t="s">
        <v>9</v>
      </c>
      <c r="B6" s="306" t="s">
        <v>186</v>
      </c>
      <c r="C6" s="110">
        <v>4</v>
      </c>
      <c r="D6" s="110"/>
      <c r="E6" s="110"/>
      <c r="F6" s="111">
        <v>30</v>
      </c>
    </row>
    <row r="7" spans="1:6" s="1" customFormat="1" ht="12" customHeight="1" thickBot="1">
      <c r="A7" s="118" t="s">
        <v>10</v>
      </c>
      <c r="B7" s="307" t="s">
        <v>167</v>
      </c>
      <c r="C7" s="126">
        <f>C8+C9+C10</f>
        <v>0</v>
      </c>
      <c r="D7" s="126">
        <f>D8+D9+D10</f>
        <v>0</v>
      </c>
      <c r="E7" s="126">
        <f>E8+E9+E10</f>
        <v>0</v>
      </c>
      <c r="F7" s="125">
        <f>F8+F9+F10</f>
        <v>0</v>
      </c>
    </row>
    <row r="8" spans="1:6" s="1" customFormat="1" ht="12" customHeight="1">
      <c r="A8" s="116" t="s">
        <v>102</v>
      </c>
      <c r="B8" s="13" t="s">
        <v>221</v>
      </c>
      <c r="C8" s="30"/>
      <c r="D8" s="30"/>
      <c r="E8" s="30"/>
      <c r="F8" s="31"/>
    </row>
    <row r="9" spans="1:6" s="1" customFormat="1" ht="12" customHeight="1">
      <c r="A9" s="113" t="s">
        <v>103</v>
      </c>
      <c r="B9" s="9" t="s">
        <v>63</v>
      </c>
      <c r="C9" s="10"/>
      <c r="D9" s="10"/>
      <c r="E9" s="10"/>
      <c r="F9" s="29"/>
    </row>
    <row r="10" spans="1:6" s="1" customFormat="1" ht="12" customHeight="1" thickBot="1">
      <c r="A10" s="113" t="s">
        <v>104</v>
      </c>
      <c r="B10" s="9" t="s">
        <v>0</v>
      </c>
      <c r="C10" s="10"/>
      <c r="D10" s="10"/>
      <c r="E10" s="10"/>
      <c r="F10" s="29"/>
    </row>
    <row r="11" spans="1:6" s="1" customFormat="1" ht="12" customHeight="1" thickBot="1">
      <c r="A11" s="118" t="s">
        <v>11</v>
      </c>
      <c r="B11" s="307" t="s">
        <v>187</v>
      </c>
      <c r="C11" s="126">
        <f>SUM(C12:C14)</f>
        <v>0</v>
      </c>
      <c r="D11" s="126">
        <f>SUM(D12:D14)</f>
        <v>0</v>
      </c>
      <c r="E11" s="126">
        <f>SUM(E12:E14)</f>
        <v>0</v>
      </c>
      <c r="F11" s="125">
        <f>SUM(F12:F14)</f>
        <v>0</v>
      </c>
    </row>
    <row r="12" spans="1:6" s="1" customFormat="1" ht="12" customHeight="1">
      <c r="A12" s="116" t="s">
        <v>89</v>
      </c>
      <c r="B12" s="13" t="s">
        <v>81</v>
      </c>
      <c r="C12" s="30"/>
      <c r="D12" s="30"/>
      <c r="E12" s="30"/>
      <c r="F12" s="31"/>
    </row>
    <row r="13" spans="1:6" s="1" customFormat="1" ht="12" customHeight="1">
      <c r="A13" s="114" t="s">
        <v>90</v>
      </c>
      <c r="B13" s="9" t="s">
        <v>80</v>
      </c>
      <c r="C13" s="27"/>
      <c r="D13" s="27"/>
      <c r="E13" s="27"/>
      <c r="F13" s="28"/>
    </row>
    <row r="14" spans="1:6" s="1" customFormat="1" ht="12" customHeight="1" thickBot="1">
      <c r="A14" s="117" t="s">
        <v>91</v>
      </c>
      <c r="B14" s="16" t="s">
        <v>82</v>
      </c>
      <c r="C14" s="32"/>
      <c r="D14" s="32"/>
      <c r="E14" s="32"/>
      <c r="F14" s="33"/>
    </row>
    <row r="15" spans="1:6" s="1" customFormat="1" ht="12" customHeight="1" thickBot="1">
      <c r="A15" s="118" t="s">
        <v>12</v>
      </c>
      <c r="B15" s="307" t="s">
        <v>188</v>
      </c>
      <c r="C15" s="126">
        <f>C16+C17+C18+C19</f>
        <v>918</v>
      </c>
      <c r="D15" s="126">
        <f>D16+D17+D18+D19</f>
        <v>200</v>
      </c>
      <c r="E15" s="126">
        <f>E16+E17+E18+E19</f>
        <v>1191</v>
      </c>
      <c r="F15" s="125">
        <f>F16+F17+F18+F19</f>
        <v>1193</v>
      </c>
    </row>
    <row r="16" spans="1:6" s="1" customFormat="1" ht="12" customHeight="1">
      <c r="A16" s="116" t="s">
        <v>92</v>
      </c>
      <c r="B16" s="98" t="s">
        <v>1</v>
      </c>
      <c r="C16" s="108">
        <v>868</v>
      </c>
      <c r="D16" s="108">
        <v>200</v>
      </c>
      <c r="E16" s="108">
        <v>1191</v>
      </c>
      <c r="F16" s="109">
        <v>1192</v>
      </c>
    </row>
    <row r="17" spans="1:6" s="1" customFormat="1" ht="12" customHeight="1">
      <c r="A17" s="113" t="s">
        <v>93</v>
      </c>
      <c r="B17" s="99" t="s">
        <v>2</v>
      </c>
      <c r="C17" s="101"/>
      <c r="D17" s="101"/>
      <c r="E17" s="101"/>
      <c r="F17" s="102">
        <v>1</v>
      </c>
    </row>
    <row r="18" spans="1:6" s="1" customFormat="1" ht="12" customHeight="1">
      <c r="A18" s="113" t="s">
        <v>94</v>
      </c>
      <c r="B18" s="99" t="s">
        <v>111</v>
      </c>
      <c r="C18" s="101">
        <v>50</v>
      </c>
      <c r="D18" s="101"/>
      <c r="E18" s="101"/>
      <c r="F18" s="102"/>
    </row>
    <row r="19" spans="1:6" s="1" customFormat="1" ht="12" customHeight="1" thickBot="1">
      <c r="A19" s="114" t="s">
        <v>123</v>
      </c>
      <c r="B19" s="100" t="s">
        <v>112</v>
      </c>
      <c r="C19" s="103"/>
      <c r="D19" s="103"/>
      <c r="E19" s="103"/>
      <c r="F19" s="104"/>
    </row>
    <row r="20" spans="1:6" s="1" customFormat="1" ht="12" customHeight="1" thickBot="1">
      <c r="A20" s="118" t="s">
        <v>13</v>
      </c>
      <c r="B20" s="307" t="s">
        <v>222</v>
      </c>
      <c r="C20" s="156">
        <f>C21+C22</f>
        <v>0</v>
      </c>
      <c r="D20" s="156">
        <f>D21+D22</f>
        <v>0</v>
      </c>
      <c r="E20" s="156">
        <f>E21+E22</f>
        <v>0</v>
      </c>
      <c r="F20" s="157">
        <f>F21+F22</f>
        <v>0</v>
      </c>
    </row>
    <row r="21" spans="1:6" s="1" customFormat="1" ht="12" customHeight="1">
      <c r="A21" s="112" t="s">
        <v>95</v>
      </c>
      <c r="B21" s="19" t="s">
        <v>189</v>
      </c>
      <c r="C21" s="20"/>
      <c r="D21" s="20"/>
      <c r="E21" s="20"/>
      <c r="F21" s="34"/>
    </row>
    <row r="22" spans="1:6" s="1" customFormat="1" ht="12" customHeight="1" thickBot="1">
      <c r="A22" s="115" t="s">
        <v>96</v>
      </c>
      <c r="B22" s="13" t="s">
        <v>190</v>
      </c>
      <c r="C22" s="25"/>
      <c r="D22" s="25"/>
      <c r="E22" s="25"/>
      <c r="F22" s="26"/>
    </row>
    <row r="23" spans="1:6" s="1" customFormat="1" ht="12" customHeight="1" thickBot="1">
      <c r="A23" s="118" t="s">
        <v>14</v>
      </c>
      <c r="B23" s="308" t="s">
        <v>191</v>
      </c>
      <c r="C23" s="154">
        <f>C6+C7+C11+C15+C20</f>
        <v>922</v>
      </c>
      <c r="D23" s="154">
        <f>D6+D7+D11+D15+D20</f>
        <v>200</v>
      </c>
      <c r="E23" s="154">
        <f>E6+E7+E11+E15+E20</f>
        <v>1191</v>
      </c>
      <c r="F23" s="155">
        <f>F6+F7+F11+F15+F20</f>
        <v>1223</v>
      </c>
    </row>
    <row r="24" spans="1:6" s="1" customFormat="1" ht="12" customHeight="1" thickBot="1">
      <c r="A24" s="309" t="s">
        <v>15</v>
      </c>
      <c r="B24" s="307" t="s">
        <v>192</v>
      </c>
      <c r="C24" s="354"/>
      <c r="D24" s="354">
        <v>983</v>
      </c>
      <c r="E24" s="354">
        <v>971</v>
      </c>
      <c r="F24" s="355">
        <v>971</v>
      </c>
    </row>
    <row r="25" spans="1:6" s="1" customFormat="1" ht="12" customHeight="1" thickBot="1">
      <c r="A25" s="310" t="s">
        <v>193</v>
      </c>
      <c r="B25" s="306" t="s">
        <v>194</v>
      </c>
      <c r="C25" s="103"/>
      <c r="D25" s="103"/>
      <c r="E25" s="103"/>
      <c r="F25" s="104">
        <v>11</v>
      </c>
    </row>
    <row r="26" spans="1:6" s="1" customFormat="1" ht="12" customHeight="1" thickBot="1">
      <c r="A26" s="118" t="s">
        <v>17</v>
      </c>
      <c r="B26" s="307" t="s">
        <v>195</v>
      </c>
      <c r="C26" s="156">
        <f>+C25+C24+C23</f>
        <v>922</v>
      </c>
      <c r="D26" s="156">
        <f>+D25+D24+D23</f>
        <v>1183</v>
      </c>
      <c r="E26" s="156">
        <f>+E25+E24+E23</f>
        <v>2162</v>
      </c>
      <c r="F26" s="157">
        <f>+F25+F24+F23</f>
        <v>2205</v>
      </c>
    </row>
    <row r="27" spans="1:6" ht="7.5" customHeight="1">
      <c r="A27" s="7"/>
      <c r="B27" s="7"/>
      <c r="C27" s="7"/>
      <c r="D27" s="7"/>
      <c r="E27" s="7"/>
      <c r="F27" s="7"/>
    </row>
    <row r="28" spans="1:6" ht="16.5" customHeight="1">
      <c r="A28" s="398" t="s">
        <v>38</v>
      </c>
      <c r="B28" s="398"/>
      <c r="C28" s="398"/>
      <c r="D28" s="398"/>
      <c r="E28" s="398"/>
      <c r="F28" s="398"/>
    </row>
    <row r="29" spans="1:6" ht="13.5" customHeight="1" thickBot="1">
      <c r="A29" s="8"/>
      <c r="B29" s="8"/>
      <c r="C29" s="8"/>
      <c r="D29" s="8"/>
      <c r="E29" s="397" t="s">
        <v>51</v>
      </c>
      <c r="F29" s="397"/>
    </row>
    <row r="30" spans="1:6" ht="16.5" customHeight="1">
      <c r="A30" s="399" t="s">
        <v>7</v>
      </c>
      <c r="B30" s="401" t="s">
        <v>8</v>
      </c>
      <c r="C30" s="401" t="s">
        <v>219</v>
      </c>
      <c r="D30" s="403" t="s">
        <v>220</v>
      </c>
      <c r="E30" s="404"/>
      <c r="F30" s="405"/>
    </row>
    <row r="31" spans="1:6" ht="33.75" customHeight="1" thickBot="1">
      <c r="A31" s="400"/>
      <c r="B31" s="402"/>
      <c r="C31" s="402"/>
      <c r="D31" s="122" t="s">
        <v>76</v>
      </c>
      <c r="E31" s="122" t="s">
        <v>126</v>
      </c>
      <c r="F31" s="123" t="s">
        <v>127</v>
      </c>
    </row>
    <row r="32" spans="1:6" s="124" customFormat="1" ht="12" customHeight="1" thickBot="1">
      <c r="A32" s="87">
        <v>1</v>
      </c>
      <c r="B32" s="88">
        <v>2</v>
      </c>
      <c r="C32" s="88">
        <v>3</v>
      </c>
      <c r="D32" s="88">
        <v>4</v>
      </c>
      <c r="E32" s="88">
        <v>5</v>
      </c>
      <c r="F32" s="89">
        <v>6</v>
      </c>
    </row>
    <row r="33" spans="1:6" ht="12" customHeight="1" thickBot="1">
      <c r="A33" s="119" t="s">
        <v>9</v>
      </c>
      <c r="B33" s="128" t="s">
        <v>196</v>
      </c>
      <c r="C33" s="129">
        <f>SUM(C34:C39)</f>
        <v>884</v>
      </c>
      <c r="D33" s="129">
        <f>SUM(D34:D39)</f>
        <v>200</v>
      </c>
      <c r="E33" s="129">
        <f>SUM(E34:E39)</f>
        <v>411</v>
      </c>
      <c r="F33" s="130">
        <f>SUM(F34:F39)</f>
        <v>96</v>
      </c>
    </row>
    <row r="34" spans="1:6" ht="12" customHeight="1">
      <c r="A34" s="112" t="s">
        <v>97</v>
      </c>
      <c r="B34" s="19" t="s">
        <v>39</v>
      </c>
      <c r="C34" s="21">
        <v>127</v>
      </c>
      <c r="D34" s="21"/>
      <c r="E34" s="21"/>
      <c r="F34" s="22"/>
    </row>
    <row r="35" spans="1:6" ht="12" customHeight="1">
      <c r="A35" s="113" t="s">
        <v>98</v>
      </c>
      <c r="B35" s="9" t="s">
        <v>40</v>
      </c>
      <c r="C35" s="11">
        <v>32</v>
      </c>
      <c r="D35" s="11"/>
      <c r="E35" s="11"/>
      <c r="F35" s="12"/>
    </row>
    <row r="36" spans="1:6" ht="12" customHeight="1">
      <c r="A36" s="113" t="s">
        <v>99</v>
      </c>
      <c r="B36" s="9" t="s">
        <v>41</v>
      </c>
      <c r="C36" s="17">
        <v>675</v>
      </c>
      <c r="D36" s="17">
        <v>200</v>
      </c>
      <c r="E36" s="17">
        <v>348</v>
      </c>
      <c r="F36" s="18">
        <v>33</v>
      </c>
    </row>
    <row r="37" spans="1:6" ht="12" customHeight="1">
      <c r="A37" s="113" t="s">
        <v>100</v>
      </c>
      <c r="B37" s="23" t="s">
        <v>87</v>
      </c>
      <c r="C37" s="17"/>
      <c r="D37" s="17"/>
      <c r="E37" s="17">
        <v>43</v>
      </c>
      <c r="F37" s="18">
        <v>43</v>
      </c>
    </row>
    <row r="38" spans="1:6" ht="12" customHeight="1">
      <c r="A38" s="113" t="s">
        <v>172</v>
      </c>
      <c r="B38" s="9" t="s">
        <v>108</v>
      </c>
      <c r="C38" s="17"/>
      <c r="D38" s="17"/>
      <c r="E38" s="17">
        <v>20</v>
      </c>
      <c r="F38" s="18">
        <v>20</v>
      </c>
    </row>
    <row r="39" spans="1:6" ht="12" customHeight="1" thickBot="1">
      <c r="A39" s="113" t="s">
        <v>101</v>
      </c>
      <c r="B39" s="37" t="s">
        <v>118</v>
      </c>
      <c r="C39" s="17">
        <v>50</v>
      </c>
      <c r="D39" s="17"/>
      <c r="E39" s="17"/>
      <c r="F39" s="18"/>
    </row>
    <row r="40" spans="1:6" ht="12" customHeight="1" thickBot="1">
      <c r="A40" s="118" t="s">
        <v>10</v>
      </c>
      <c r="B40" s="105" t="s">
        <v>3</v>
      </c>
      <c r="C40" s="131">
        <f>SUM(C41:C44)</f>
        <v>0</v>
      </c>
      <c r="D40" s="131">
        <f>SUM(D41:D44)</f>
        <v>0</v>
      </c>
      <c r="E40" s="131">
        <f>SUM(E41:E44)</f>
        <v>1333</v>
      </c>
      <c r="F40" s="132">
        <f>SUM(F41:F44)</f>
        <v>1333</v>
      </c>
    </row>
    <row r="41" spans="1:6" ht="12" customHeight="1">
      <c r="A41" s="116" t="s">
        <v>102</v>
      </c>
      <c r="B41" s="13" t="s">
        <v>83</v>
      </c>
      <c r="C41" s="14"/>
      <c r="D41" s="14"/>
      <c r="E41" s="14">
        <v>1333</v>
      </c>
      <c r="F41" s="15">
        <v>1333</v>
      </c>
    </row>
    <row r="42" spans="1:6" ht="12" customHeight="1">
      <c r="A42" s="116" t="s">
        <v>103</v>
      </c>
      <c r="B42" s="9" t="s">
        <v>223</v>
      </c>
      <c r="C42" s="11"/>
      <c r="D42" s="11"/>
      <c r="E42" s="11"/>
      <c r="F42" s="12"/>
    </row>
    <row r="43" spans="1:6" ht="12" customHeight="1">
      <c r="A43" s="116" t="s">
        <v>104</v>
      </c>
      <c r="B43" s="9" t="s">
        <v>110</v>
      </c>
      <c r="C43" s="11"/>
      <c r="D43" s="11"/>
      <c r="E43" s="11"/>
      <c r="F43" s="12"/>
    </row>
    <row r="44" spans="1:6" ht="12" customHeight="1" thickBot="1">
      <c r="A44" s="116" t="s">
        <v>105</v>
      </c>
      <c r="B44" s="9" t="s">
        <v>109</v>
      </c>
      <c r="C44" s="11"/>
      <c r="D44" s="11"/>
      <c r="E44" s="11"/>
      <c r="F44" s="12"/>
    </row>
    <row r="45" spans="1:6" ht="12" customHeight="1" thickBot="1">
      <c r="A45" s="118" t="s">
        <v>11</v>
      </c>
      <c r="B45" s="105" t="s">
        <v>4</v>
      </c>
      <c r="C45" s="131">
        <f>SUM(C46:C47)</f>
        <v>0</v>
      </c>
      <c r="D45" s="131">
        <f>SUM(D46:D47)</f>
        <v>0</v>
      </c>
      <c r="E45" s="131">
        <f>SUM(E46:E47)</f>
        <v>0</v>
      </c>
      <c r="F45" s="132">
        <f>SUM(F46:F47)</f>
        <v>0</v>
      </c>
    </row>
    <row r="46" spans="1:6" ht="12" customHeight="1">
      <c r="A46" s="116" t="s">
        <v>89</v>
      </c>
      <c r="B46" s="13" t="s">
        <v>60</v>
      </c>
      <c r="C46" s="14"/>
      <c r="D46" s="14"/>
      <c r="E46" s="14"/>
      <c r="F46" s="15"/>
    </row>
    <row r="47" spans="1:6" ht="12" customHeight="1" thickBot="1">
      <c r="A47" s="113" t="s">
        <v>90</v>
      </c>
      <c r="B47" s="9" t="s">
        <v>61</v>
      </c>
      <c r="C47" s="11"/>
      <c r="D47" s="11"/>
      <c r="E47" s="11"/>
      <c r="F47" s="12"/>
    </row>
    <row r="48" spans="1:7" ht="12" customHeight="1" thickBot="1">
      <c r="A48" s="118" t="s">
        <v>12</v>
      </c>
      <c r="B48" s="105" t="s">
        <v>5</v>
      </c>
      <c r="C48" s="106"/>
      <c r="D48" s="106">
        <v>983</v>
      </c>
      <c r="E48" s="106">
        <v>418</v>
      </c>
      <c r="F48" s="107"/>
      <c r="G48" s="127"/>
    </row>
    <row r="49" spans="1:6" ht="12" customHeight="1" thickBot="1">
      <c r="A49" s="118" t="s">
        <v>13</v>
      </c>
      <c r="B49" s="105" t="s">
        <v>197</v>
      </c>
      <c r="C49" s="131">
        <f>+C48+C45+C40+C33</f>
        <v>884</v>
      </c>
      <c r="D49" s="131">
        <f>+D48+D45+D40+D33</f>
        <v>1183</v>
      </c>
      <c r="E49" s="131">
        <f>+E48+E45+E40+E33</f>
        <v>2162</v>
      </c>
      <c r="F49" s="132">
        <f>+F48+F45+F40+F33</f>
        <v>1429</v>
      </c>
    </row>
    <row r="50" spans="1:6" ht="15" customHeight="1" thickBot="1">
      <c r="A50" s="314" t="s">
        <v>14</v>
      </c>
      <c r="B50" s="313" t="s">
        <v>198</v>
      </c>
      <c r="C50" s="356"/>
      <c r="D50" s="356"/>
      <c r="E50" s="356"/>
      <c r="F50" s="357"/>
    </row>
    <row r="51" spans="1:6" s="1" customFormat="1" ht="12.75" customHeight="1" thickBot="1">
      <c r="A51" s="362" t="s">
        <v>15</v>
      </c>
      <c r="B51" s="363" t="s">
        <v>199</v>
      </c>
      <c r="C51" s="311">
        <f>+C50+C49</f>
        <v>884</v>
      </c>
      <c r="D51" s="311">
        <f>+D50+D49</f>
        <v>1183</v>
      </c>
      <c r="E51" s="311">
        <f>+E50+E49</f>
        <v>2162</v>
      </c>
      <c r="F51" s="312">
        <f>+F50+F49</f>
        <v>1429</v>
      </c>
    </row>
  </sheetData>
  <sheetProtection sheet="1" objects="1" scenarios="1"/>
  <mergeCells count="11">
    <mergeCell ref="A30:A31"/>
    <mergeCell ref="B30:B31"/>
    <mergeCell ref="C30:C31"/>
    <mergeCell ref="D30:F30"/>
    <mergeCell ref="E2:F2"/>
    <mergeCell ref="E29:F29"/>
    <mergeCell ref="A28:F28"/>
    <mergeCell ref="A3:A4"/>
    <mergeCell ref="B3:B4"/>
    <mergeCell ref="C3:C4"/>
    <mergeCell ref="D3:F3"/>
  </mergeCells>
  <printOptions horizontalCentered="1"/>
  <pageMargins left="0.8661417322834646" right="0.7086614173228347" top="1.5748031496062993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Német Nemzetiségi Önkormányzat
2011. ÉVI ZÁRSZÁMADÁSÁNAK PÉNZÜGYI MÉRLEGE
&amp;R&amp;"Times New Roman CE,Félkövér dőlt"&amp;11 1. melléklet a 11/2012. (IV.25.) önkormányzati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A1">
      <selection activeCell="G5" sqref="G5"/>
    </sheetView>
  </sheetViews>
  <sheetFormatPr defaultColWidth="9.00390625" defaultRowHeight="12.75"/>
  <cols>
    <col min="1" max="1" width="7.00390625" style="223" customWidth="1"/>
    <col min="2" max="2" width="32.625" style="224" customWidth="1"/>
    <col min="3" max="7" width="11.875" style="224" customWidth="1"/>
    <col min="8" max="16384" width="9.375" style="224" customWidth="1"/>
  </cols>
  <sheetData>
    <row r="1" ht="14.25" thickBot="1">
      <c r="G1" s="137" t="s">
        <v>65</v>
      </c>
    </row>
    <row r="2" spans="1:7" ht="17.25" customHeight="1" thickBot="1">
      <c r="A2" s="435" t="s">
        <v>7</v>
      </c>
      <c r="B2" s="437" t="s">
        <v>161</v>
      </c>
      <c r="C2" s="437" t="s">
        <v>162</v>
      </c>
      <c r="D2" s="437" t="s">
        <v>163</v>
      </c>
      <c r="E2" s="433" t="s">
        <v>170</v>
      </c>
      <c r="F2" s="433"/>
      <c r="G2" s="434"/>
    </row>
    <row r="3" spans="1:7" s="227" customFormat="1" ht="57.75" customHeight="1" thickBot="1">
      <c r="A3" s="436"/>
      <c r="B3" s="438"/>
      <c r="C3" s="438"/>
      <c r="D3" s="438"/>
      <c r="E3" s="225" t="s">
        <v>44</v>
      </c>
      <c r="F3" s="225" t="s">
        <v>164</v>
      </c>
      <c r="G3" s="226" t="s">
        <v>165</v>
      </c>
    </row>
    <row r="4" spans="1:7" s="231" customFormat="1" ht="15" customHeight="1" thickBot="1">
      <c r="A4" s="228">
        <v>1</v>
      </c>
      <c r="B4" s="229">
        <v>2</v>
      </c>
      <c r="C4" s="229">
        <v>3</v>
      </c>
      <c r="D4" s="229">
        <v>4</v>
      </c>
      <c r="E4" s="229" t="s">
        <v>166</v>
      </c>
      <c r="F4" s="229">
        <v>6</v>
      </c>
      <c r="G4" s="230">
        <v>7</v>
      </c>
    </row>
    <row r="5" spans="1:7" ht="15" customHeight="1">
      <c r="A5" s="232" t="s">
        <v>9</v>
      </c>
      <c r="B5" s="233" t="s">
        <v>285</v>
      </c>
      <c r="C5" s="145">
        <v>117</v>
      </c>
      <c r="D5" s="145"/>
      <c r="E5" s="302">
        <v>117</v>
      </c>
      <c r="F5" s="145">
        <v>117</v>
      </c>
      <c r="G5" s="55"/>
    </row>
    <row r="6" spans="1:7" ht="15" customHeight="1">
      <c r="A6" s="234" t="s">
        <v>10</v>
      </c>
      <c r="B6" s="235"/>
      <c r="C6" s="146"/>
      <c r="D6" s="146"/>
      <c r="E6" s="302">
        <f aca="true" t="shared" si="0" ref="E5:E29">C6+D6</f>
        <v>0</v>
      </c>
      <c r="F6" s="146"/>
      <c r="G6" s="52"/>
    </row>
    <row r="7" spans="1:7" ht="15" customHeight="1">
      <c r="A7" s="234" t="s">
        <v>11</v>
      </c>
      <c r="B7" s="235"/>
      <c r="C7" s="146"/>
      <c r="D7" s="146"/>
      <c r="E7" s="302">
        <f t="shared" si="0"/>
        <v>0</v>
      </c>
      <c r="F7" s="146"/>
      <c r="G7" s="52"/>
    </row>
    <row r="8" spans="1:7" ht="15" customHeight="1">
      <c r="A8" s="234" t="s">
        <v>12</v>
      </c>
      <c r="B8" s="235"/>
      <c r="C8" s="146"/>
      <c r="D8" s="146"/>
      <c r="E8" s="302">
        <f t="shared" si="0"/>
        <v>0</v>
      </c>
      <c r="F8" s="146"/>
      <c r="G8" s="52"/>
    </row>
    <row r="9" spans="1:7" ht="15" customHeight="1">
      <c r="A9" s="234" t="s">
        <v>13</v>
      </c>
      <c r="B9" s="235"/>
      <c r="C9" s="146"/>
      <c r="D9" s="146"/>
      <c r="E9" s="302">
        <f t="shared" si="0"/>
        <v>0</v>
      </c>
      <c r="F9" s="146"/>
      <c r="G9" s="52"/>
    </row>
    <row r="10" spans="1:7" ht="15" customHeight="1">
      <c r="A10" s="234" t="s">
        <v>14</v>
      </c>
      <c r="B10" s="235"/>
      <c r="C10" s="146"/>
      <c r="D10" s="146"/>
      <c r="E10" s="302">
        <f t="shared" si="0"/>
        <v>0</v>
      </c>
      <c r="F10" s="146"/>
      <c r="G10" s="52"/>
    </row>
    <row r="11" spans="1:7" ht="15" customHeight="1">
      <c r="A11" s="234" t="s">
        <v>15</v>
      </c>
      <c r="B11" s="235"/>
      <c r="C11" s="146"/>
      <c r="D11" s="146"/>
      <c r="E11" s="302">
        <f t="shared" si="0"/>
        <v>0</v>
      </c>
      <c r="F11" s="146"/>
      <c r="G11" s="52"/>
    </row>
    <row r="12" spans="1:7" ht="15" customHeight="1">
      <c r="A12" s="234" t="s">
        <v>16</v>
      </c>
      <c r="B12" s="235"/>
      <c r="C12" s="146"/>
      <c r="D12" s="146"/>
      <c r="E12" s="302">
        <f t="shared" si="0"/>
        <v>0</v>
      </c>
      <c r="F12" s="146"/>
      <c r="G12" s="52"/>
    </row>
    <row r="13" spans="1:7" ht="15" customHeight="1">
      <c r="A13" s="234" t="s">
        <v>17</v>
      </c>
      <c r="B13" s="235"/>
      <c r="C13" s="146"/>
      <c r="D13" s="146"/>
      <c r="E13" s="302">
        <f t="shared" si="0"/>
        <v>0</v>
      </c>
      <c r="F13" s="146"/>
      <c r="G13" s="52"/>
    </row>
    <row r="14" spans="1:7" ht="15" customHeight="1">
      <c r="A14" s="234" t="s">
        <v>18</v>
      </c>
      <c r="B14" s="235"/>
      <c r="C14" s="146"/>
      <c r="D14" s="146"/>
      <c r="E14" s="302">
        <f t="shared" si="0"/>
        <v>0</v>
      </c>
      <c r="F14" s="146"/>
      <c r="G14" s="52"/>
    </row>
    <row r="15" spans="1:7" ht="15" customHeight="1">
      <c r="A15" s="234" t="s">
        <v>19</v>
      </c>
      <c r="B15" s="235"/>
      <c r="C15" s="146"/>
      <c r="D15" s="146"/>
      <c r="E15" s="302">
        <f t="shared" si="0"/>
        <v>0</v>
      </c>
      <c r="F15" s="146"/>
      <c r="G15" s="52"/>
    </row>
    <row r="16" spans="1:7" ht="15" customHeight="1">
      <c r="A16" s="234" t="s">
        <v>20</v>
      </c>
      <c r="B16" s="235"/>
      <c r="C16" s="146"/>
      <c r="D16" s="146"/>
      <c r="E16" s="302">
        <f t="shared" si="0"/>
        <v>0</v>
      </c>
      <c r="F16" s="146"/>
      <c r="G16" s="52"/>
    </row>
    <row r="17" spans="1:7" ht="15" customHeight="1">
      <c r="A17" s="234" t="s">
        <v>21</v>
      </c>
      <c r="B17" s="235"/>
      <c r="C17" s="146"/>
      <c r="D17" s="146"/>
      <c r="E17" s="302">
        <f t="shared" si="0"/>
        <v>0</v>
      </c>
      <c r="F17" s="146"/>
      <c r="G17" s="52"/>
    </row>
    <row r="18" spans="1:7" ht="15" customHeight="1">
      <c r="A18" s="234" t="s">
        <v>22</v>
      </c>
      <c r="B18" s="235"/>
      <c r="C18" s="146"/>
      <c r="D18" s="146"/>
      <c r="E18" s="302">
        <f t="shared" si="0"/>
        <v>0</v>
      </c>
      <c r="F18" s="146"/>
      <c r="G18" s="52"/>
    </row>
    <row r="19" spans="1:7" ht="15" customHeight="1">
      <c r="A19" s="234" t="s">
        <v>23</v>
      </c>
      <c r="B19" s="235"/>
      <c r="C19" s="146"/>
      <c r="D19" s="146"/>
      <c r="E19" s="302">
        <f t="shared" si="0"/>
        <v>0</v>
      </c>
      <c r="F19" s="146"/>
      <c r="G19" s="52"/>
    </row>
    <row r="20" spans="1:7" ht="15" customHeight="1">
      <c r="A20" s="234" t="s">
        <v>24</v>
      </c>
      <c r="B20" s="235"/>
      <c r="C20" s="146"/>
      <c r="D20" s="146"/>
      <c r="E20" s="302">
        <f t="shared" si="0"/>
        <v>0</v>
      </c>
      <c r="F20" s="146"/>
      <c r="G20" s="52"/>
    </row>
    <row r="21" spans="1:7" ht="15" customHeight="1">
      <c r="A21" s="234" t="s">
        <v>25</v>
      </c>
      <c r="B21" s="235"/>
      <c r="C21" s="146"/>
      <c r="D21" s="146"/>
      <c r="E21" s="302">
        <f t="shared" si="0"/>
        <v>0</v>
      </c>
      <c r="F21" s="146"/>
      <c r="G21" s="52"/>
    </row>
    <row r="22" spans="1:7" ht="15" customHeight="1">
      <c r="A22" s="234" t="s">
        <v>26</v>
      </c>
      <c r="B22" s="235"/>
      <c r="C22" s="146"/>
      <c r="D22" s="146"/>
      <c r="E22" s="302">
        <f t="shared" si="0"/>
        <v>0</v>
      </c>
      <c r="F22" s="146"/>
      <c r="G22" s="52"/>
    </row>
    <row r="23" spans="1:7" ht="15" customHeight="1">
      <c r="A23" s="234" t="s">
        <v>27</v>
      </c>
      <c r="B23" s="235"/>
      <c r="C23" s="146"/>
      <c r="D23" s="146"/>
      <c r="E23" s="302">
        <f t="shared" si="0"/>
        <v>0</v>
      </c>
      <c r="F23" s="146"/>
      <c r="G23" s="52"/>
    </row>
    <row r="24" spans="1:7" ht="15" customHeight="1">
      <c r="A24" s="234" t="s">
        <v>28</v>
      </c>
      <c r="B24" s="235"/>
      <c r="C24" s="146"/>
      <c r="D24" s="146"/>
      <c r="E24" s="302">
        <f t="shared" si="0"/>
        <v>0</v>
      </c>
      <c r="F24" s="146"/>
      <c r="G24" s="52"/>
    </row>
    <row r="25" spans="1:7" ht="15" customHeight="1">
      <c r="A25" s="234" t="s">
        <v>29</v>
      </c>
      <c r="B25" s="235"/>
      <c r="C25" s="146"/>
      <c r="D25" s="146"/>
      <c r="E25" s="302">
        <f t="shared" si="0"/>
        <v>0</v>
      </c>
      <c r="F25" s="146"/>
      <c r="G25" s="52"/>
    </row>
    <row r="26" spans="1:7" ht="15" customHeight="1">
      <c r="A26" s="234" t="s">
        <v>30</v>
      </c>
      <c r="B26" s="235"/>
      <c r="C26" s="146"/>
      <c r="D26" s="146"/>
      <c r="E26" s="302">
        <f t="shared" si="0"/>
        <v>0</v>
      </c>
      <c r="F26" s="146"/>
      <c r="G26" s="52"/>
    </row>
    <row r="27" spans="1:7" ht="15" customHeight="1">
      <c r="A27" s="234" t="s">
        <v>31</v>
      </c>
      <c r="B27" s="235"/>
      <c r="C27" s="146"/>
      <c r="D27" s="146"/>
      <c r="E27" s="302">
        <f t="shared" si="0"/>
        <v>0</v>
      </c>
      <c r="F27" s="146"/>
      <c r="G27" s="52"/>
    </row>
    <row r="28" spans="1:7" ht="15" customHeight="1">
      <c r="A28" s="234" t="s">
        <v>32</v>
      </c>
      <c r="B28" s="235"/>
      <c r="C28" s="146"/>
      <c r="D28" s="146"/>
      <c r="E28" s="302">
        <f t="shared" si="0"/>
        <v>0</v>
      </c>
      <c r="F28" s="146"/>
      <c r="G28" s="52"/>
    </row>
    <row r="29" spans="1:7" ht="15" customHeight="1">
      <c r="A29" s="234" t="s">
        <v>33</v>
      </c>
      <c r="B29" s="235"/>
      <c r="C29" s="146"/>
      <c r="D29" s="146"/>
      <c r="E29" s="302">
        <f t="shared" si="0"/>
        <v>0</v>
      </c>
      <c r="F29" s="146"/>
      <c r="G29" s="52"/>
    </row>
    <row r="30" spans="1:7" ht="15" customHeight="1">
      <c r="A30" s="234" t="s">
        <v>34</v>
      </c>
      <c r="B30" s="235"/>
      <c r="C30" s="146"/>
      <c r="D30" s="146"/>
      <c r="E30" s="302"/>
      <c r="F30" s="146"/>
      <c r="G30" s="52"/>
    </row>
    <row r="31" spans="1:7" ht="15" customHeight="1">
      <c r="A31" s="234" t="s">
        <v>35</v>
      </c>
      <c r="B31" s="235"/>
      <c r="C31" s="146"/>
      <c r="D31" s="146"/>
      <c r="E31" s="302">
        <f>C31+D31</f>
        <v>0</v>
      </c>
      <c r="F31" s="146"/>
      <c r="G31" s="52"/>
    </row>
    <row r="32" spans="1:7" ht="15" customHeight="1">
      <c r="A32" s="234" t="s">
        <v>36</v>
      </c>
      <c r="B32" s="235"/>
      <c r="C32" s="146"/>
      <c r="D32" s="146"/>
      <c r="E32" s="302">
        <f>C32+D32</f>
        <v>0</v>
      </c>
      <c r="F32" s="146"/>
      <c r="G32" s="52"/>
    </row>
    <row r="33" spans="1:7" ht="15" customHeight="1">
      <c r="A33" s="234" t="s">
        <v>37</v>
      </c>
      <c r="B33" s="235"/>
      <c r="C33" s="146"/>
      <c r="D33" s="146"/>
      <c r="E33" s="302">
        <f>C33+D33</f>
        <v>0</v>
      </c>
      <c r="F33" s="146"/>
      <c r="G33" s="52"/>
    </row>
    <row r="34" spans="1:7" ht="15" customHeight="1">
      <c r="A34" s="234" t="s">
        <v>168</v>
      </c>
      <c r="B34" s="235"/>
      <c r="C34" s="146"/>
      <c r="D34" s="146"/>
      <c r="E34" s="302">
        <f>C34+D34</f>
        <v>0</v>
      </c>
      <c r="F34" s="146"/>
      <c r="G34" s="52"/>
    </row>
    <row r="35" spans="1:7" ht="15" customHeight="1" thickBot="1">
      <c r="A35" s="234" t="s">
        <v>169</v>
      </c>
      <c r="B35" s="236"/>
      <c r="C35" s="149"/>
      <c r="D35" s="149"/>
      <c r="E35" s="302">
        <f>C35+D35</f>
        <v>0</v>
      </c>
      <c r="F35" s="149"/>
      <c r="G35" s="53"/>
    </row>
    <row r="36" spans="1:7" ht="15" customHeight="1" thickBot="1">
      <c r="A36" s="431" t="s">
        <v>45</v>
      </c>
      <c r="B36" s="432"/>
      <c r="C36" s="165">
        <f>SUM(C5:C35)</f>
        <v>117</v>
      </c>
      <c r="D36" s="165">
        <f>SUM(D5:D35)</f>
        <v>0</v>
      </c>
      <c r="E36" s="165">
        <f>SUM(E5:E35)</f>
        <v>117</v>
      </c>
      <c r="F36" s="165">
        <f>SUM(F5:F35)</f>
        <v>117</v>
      </c>
      <c r="G36" s="167">
        <f>SUM(G5:G35)</f>
        <v>0</v>
      </c>
    </row>
  </sheetData>
  <sheetProtection/>
  <mergeCells count="6">
    <mergeCell ref="A36:B36"/>
    <mergeCell ref="E2:G2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Német Nemzetiségi önkormányzat PÉNZMARADVÁNYÁNAK ALAKULÁSA&amp;R&amp;"Times New Roman CE,Félkövér dőlt"&amp;12 6. melléklet a 11./2012. (IV.25) önkormányzati határozathoz&amp;"Times New Roman CE,Dőlt"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45"/>
  <sheetViews>
    <sheetView view="pageLayout" workbookViewId="0" topLeftCell="A1">
      <selection activeCell="D25" sqref="D25"/>
    </sheetView>
  </sheetViews>
  <sheetFormatPr defaultColWidth="9.00390625" defaultRowHeight="12.75"/>
  <cols>
    <col min="1" max="1" width="8.375" style="220" customWidth="1"/>
    <col min="2" max="2" width="52.50390625" style="72" customWidth="1"/>
    <col min="3" max="3" width="19.625" style="210" customWidth="1"/>
    <col min="4" max="4" width="18.875" style="210" customWidth="1"/>
    <col min="5" max="16384" width="9.375" style="210" customWidth="1"/>
  </cols>
  <sheetData>
    <row r="1" spans="1:4" s="66" customFormat="1" ht="24.75" customHeight="1">
      <c r="A1" s="443" t="s">
        <v>287</v>
      </c>
      <c r="B1" s="443"/>
      <c r="C1" s="443"/>
      <c r="D1" s="443"/>
    </row>
    <row r="2" spans="1:4" s="66" customFormat="1" ht="22.5" customHeight="1">
      <c r="A2" s="444" t="s">
        <v>136</v>
      </c>
      <c r="B2" s="444"/>
      <c r="C2" s="444"/>
      <c r="D2" s="444"/>
    </row>
    <row r="3" spans="1:4" s="66" customFormat="1" ht="24.75" customHeight="1" thickBot="1">
      <c r="A3" s="208" t="s">
        <v>277</v>
      </c>
      <c r="B3" s="67"/>
      <c r="C3" s="208"/>
      <c r="D3" s="208"/>
    </row>
    <row r="4" spans="1:4" ht="52.5" customHeight="1" thickBot="1" thickTop="1">
      <c r="A4" s="439" t="s">
        <v>141</v>
      </c>
      <c r="B4" s="440"/>
      <c r="C4" s="209" t="s">
        <v>137</v>
      </c>
      <c r="D4" s="278" t="s">
        <v>138</v>
      </c>
    </row>
    <row r="5" spans="1:4" s="68" customFormat="1" ht="15.75" customHeight="1" thickBot="1">
      <c r="A5" s="73" t="s">
        <v>9</v>
      </c>
      <c r="B5" s="74" t="s">
        <v>142</v>
      </c>
      <c r="C5" s="211">
        <f>SUM(C6:C9)</f>
        <v>0</v>
      </c>
      <c r="D5" s="279">
        <f>SUM(D6:D9)</f>
        <v>132</v>
      </c>
    </row>
    <row r="6" spans="1:4" ht="12.75">
      <c r="A6" s="75" t="s">
        <v>10</v>
      </c>
      <c r="B6" s="76" t="s">
        <v>106</v>
      </c>
      <c r="C6" s="212"/>
      <c r="D6" s="280"/>
    </row>
    <row r="7" spans="1:4" ht="12.75">
      <c r="A7" s="77" t="s">
        <v>11</v>
      </c>
      <c r="B7" s="78" t="s">
        <v>107</v>
      </c>
      <c r="C7" s="213"/>
      <c r="D7" s="281">
        <v>132</v>
      </c>
    </row>
    <row r="8" spans="1:4" ht="12.75">
      <c r="A8" s="77" t="s">
        <v>12</v>
      </c>
      <c r="B8" s="78" t="s">
        <v>171</v>
      </c>
      <c r="C8" s="214"/>
      <c r="D8" s="222"/>
    </row>
    <row r="9" spans="1:4" ht="13.5" thickBot="1">
      <c r="A9" s="77" t="s">
        <v>13</v>
      </c>
      <c r="B9" s="78" t="s">
        <v>143</v>
      </c>
      <c r="C9" s="215"/>
      <c r="D9" s="282"/>
    </row>
    <row r="10" spans="1:4" s="70" customFormat="1" ht="15.75" customHeight="1" thickBot="1">
      <c r="A10" s="73" t="s">
        <v>14</v>
      </c>
      <c r="B10" s="74" t="s">
        <v>144</v>
      </c>
      <c r="C10" s="216">
        <f>SUM(C11:C15)</f>
        <v>0</v>
      </c>
      <c r="D10" s="279">
        <f>SUM(D11:D15)</f>
        <v>116</v>
      </c>
    </row>
    <row r="11" spans="1:4" ht="12.75">
      <c r="A11" s="77" t="s">
        <v>15</v>
      </c>
      <c r="B11" s="78" t="s">
        <v>145</v>
      </c>
      <c r="C11" s="217"/>
      <c r="D11" s="283"/>
    </row>
    <row r="12" spans="1:4" ht="12.75">
      <c r="A12" s="77" t="s">
        <v>16</v>
      </c>
      <c r="B12" s="78" t="s">
        <v>146</v>
      </c>
      <c r="C12" s="214"/>
      <c r="D12" s="222"/>
    </row>
    <row r="13" spans="1:4" ht="12.75">
      <c r="A13" s="77" t="s">
        <v>17</v>
      </c>
      <c r="B13" s="78" t="s">
        <v>147</v>
      </c>
      <c r="C13" s="214"/>
      <c r="D13" s="222"/>
    </row>
    <row r="14" spans="1:4" ht="12.75">
      <c r="A14" s="79" t="s">
        <v>18</v>
      </c>
      <c r="B14" s="78" t="s">
        <v>148</v>
      </c>
      <c r="C14" s="214"/>
      <c r="D14" s="222">
        <v>116</v>
      </c>
    </row>
    <row r="15" spans="1:4" ht="13.5" thickBot="1">
      <c r="A15" s="77" t="s">
        <v>19</v>
      </c>
      <c r="B15" s="78" t="s">
        <v>149</v>
      </c>
      <c r="C15" s="215"/>
      <c r="D15" s="282"/>
    </row>
    <row r="16" spans="1:4" s="69" customFormat="1" ht="27" customHeight="1" thickBot="1">
      <c r="A16" s="73" t="s">
        <v>20</v>
      </c>
      <c r="B16" s="96" t="s">
        <v>150</v>
      </c>
      <c r="C16" s="216">
        <f>C5+C10</f>
        <v>0</v>
      </c>
      <c r="D16" s="279">
        <f>D5+D10</f>
        <v>248</v>
      </c>
    </row>
    <row r="17" spans="1:4" ht="50.25" customHeight="1" thickBot="1" thickTop="1">
      <c r="A17" s="441" t="s">
        <v>151</v>
      </c>
      <c r="B17" s="442"/>
      <c r="C17" s="209" t="s">
        <v>137</v>
      </c>
      <c r="D17" s="278" t="s">
        <v>138</v>
      </c>
    </row>
    <row r="18" spans="1:4" s="70" customFormat="1" ht="15.75" customHeight="1" thickBot="1">
      <c r="A18" s="80" t="s">
        <v>21</v>
      </c>
      <c r="B18" s="81" t="s">
        <v>152</v>
      </c>
      <c r="C18" s="216">
        <f>C19+C20+C21</f>
        <v>0</v>
      </c>
      <c r="D18" s="279">
        <f>D19+D20+D21</f>
        <v>132</v>
      </c>
    </row>
    <row r="19" spans="1:4" ht="12.75">
      <c r="A19" s="82" t="s">
        <v>22</v>
      </c>
      <c r="B19" s="78" t="s">
        <v>218</v>
      </c>
      <c r="C19" s="217"/>
      <c r="D19" s="283"/>
    </row>
    <row r="20" spans="1:4" ht="12.75">
      <c r="A20" s="82" t="s">
        <v>23</v>
      </c>
      <c r="B20" s="78" t="s">
        <v>153</v>
      </c>
      <c r="C20" s="218"/>
      <c r="D20" s="86">
        <v>132</v>
      </c>
    </row>
    <row r="21" spans="1:4" ht="13.5" thickBot="1">
      <c r="A21" s="83" t="s">
        <v>24</v>
      </c>
      <c r="B21" s="84" t="s">
        <v>154</v>
      </c>
      <c r="C21" s="215"/>
      <c r="D21" s="282"/>
    </row>
    <row r="22" spans="1:4" s="70" customFormat="1" ht="15.75" customHeight="1" thickBot="1">
      <c r="A22" s="80" t="s">
        <v>25</v>
      </c>
      <c r="B22" s="81" t="s">
        <v>155</v>
      </c>
      <c r="C22" s="216">
        <f>C23+C24</f>
        <v>0</v>
      </c>
      <c r="D22" s="279">
        <f>D23+D24</f>
        <v>116</v>
      </c>
    </row>
    <row r="23" spans="1:4" ht="12.75">
      <c r="A23" s="82" t="s">
        <v>26</v>
      </c>
      <c r="B23" s="78" t="s">
        <v>174</v>
      </c>
      <c r="C23" s="217"/>
      <c r="D23" s="283">
        <v>116</v>
      </c>
    </row>
    <row r="24" spans="1:4" ht="13.5" thickBot="1">
      <c r="A24" s="82" t="s">
        <v>27</v>
      </c>
      <c r="B24" s="78" t="s">
        <v>175</v>
      </c>
      <c r="C24" s="215"/>
      <c r="D24" s="282"/>
    </row>
    <row r="25" spans="1:4" s="70" customFormat="1" ht="15.75" customHeight="1" thickBot="1">
      <c r="A25" s="80" t="s">
        <v>28</v>
      </c>
      <c r="B25" s="74" t="s">
        <v>156</v>
      </c>
      <c r="C25" s="216">
        <f>C26+C27+C28</f>
        <v>0</v>
      </c>
      <c r="D25" s="279">
        <f>SUM(D26:D28)</f>
        <v>0</v>
      </c>
    </row>
    <row r="26" spans="1:4" ht="12.75">
      <c r="A26" s="82" t="s">
        <v>29</v>
      </c>
      <c r="B26" s="78" t="s">
        <v>176</v>
      </c>
      <c r="C26" s="217"/>
      <c r="D26" s="283"/>
    </row>
    <row r="27" spans="1:4" ht="12.75">
      <c r="A27" s="82" t="s">
        <v>30</v>
      </c>
      <c r="B27" s="78" t="s">
        <v>177</v>
      </c>
      <c r="C27" s="214"/>
      <c r="D27" s="222"/>
    </row>
    <row r="28" spans="1:4" ht="13.5" thickBot="1">
      <c r="A28" s="82" t="s">
        <v>31</v>
      </c>
      <c r="B28" s="78" t="s">
        <v>178</v>
      </c>
      <c r="C28" s="215"/>
      <c r="D28" s="282"/>
    </row>
    <row r="29" spans="1:4" s="71" customFormat="1" ht="24" customHeight="1" thickBot="1">
      <c r="A29" s="85" t="s">
        <v>32</v>
      </c>
      <c r="B29" s="95" t="s">
        <v>157</v>
      </c>
      <c r="C29" s="219">
        <f>C18+C22+C25</f>
        <v>0</v>
      </c>
      <c r="D29" s="284">
        <f>D18+D22+D25</f>
        <v>248</v>
      </c>
    </row>
    <row r="30" ht="13.5" thickTop="1">
      <c r="D30" s="221"/>
    </row>
    <row r="31" ht="12.75">
      <c r="D31" s="221"/>
    </row>
    <row r="32" ht="12.75">
      <c r="D32" s="221"/>
    </row>
    <row r="33" ht="12.75">
      <c r="D33" s="221"/>
    </row>
    <row r="34" ht="12.75">
      <c r="D34" s="221"/>
    </row>
    <row r="35" ht="12.75">
      <c r="D35" s="221"/>
    </row>
    <row r="36" ht="12.75">
      <c r="D36" s="221"/>
    </row>
    <row r="37" ht="12.75">
      <c r="D37" s="221"/>
    </row>
    <row r="38" ht="12.75">
      <c r="D38" s="221"/>
    </row>
    <row r="39" ht="12.75">
      <c r="D39" s="221"/>
    </row>
    <row r="40" ht="12.75">
      <c r="D40" s="221"/>
    </row>
    <row r="41" ht="12.75">
      <c r="D41" s="221"/>
    </row>
    <row r="42" ht="12.75">
      <c r="D42" s="221"/>
    </row>
    <row r="43" ht="12.75">
      <c r="D43" s="221"/>
    </row>
    <row r="44" ht="12.75">
      <c r="D44" s="221"/>
    </row>
    <row r="45" ht="12.75">
      <c r="D45" s="221"/>
    </row>
  </sheetData>
  <sheetProtection/>
  <mergeCells count="4">
    <mergeCell ref="A4:B4"/>
    <mergeCell ref="A17:B17"/>
    <mergeCell ref="A1:D1"/>
    <mergeCell ref="A2:D2"/>
  </mergeCells>
  <printOptions horizontalCentered="1"/>
  <pageMargins left="0.7874015748031497" right="0.7874015748031497" top="1.0125" bottom="0.7874015748031497" header="0.7874015748031497" footer="0.7874015748031497"/>
  <pageSetup horizontalDpi="600" verticalDpi="600" orientation="portrait" paperSize="9" scale="90" r:id="rId1"/>
  <headerFooter alignWithMargins="0">
    <oddHeader>&amp;R&amp;"Times New Roman CE,Félkövér dőlt"&amp;11 5. melléklet a 11./2012. (IV.25.) önkormányzati határozathoz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7.625" style="285" customWidth="1"/>
    <col min="2" max="2" width="60.875" style="285" customWidth="1"/>
    <col min="3" max="3" width="25.625" style="285" customWidth="1"/>
    <col min="4" max="16384" width="9.375" style="285" customWidth="1"/>
  </cols>
  <sheetData>
    <row r="1" ht="15">
      <c r="C1" s="301" t="s">
        <v>286</v>
      </c>
    </row>
    <row r="2" spans="1:3" ht="14.25">
      <c r="A2" s="286"/>
      <c r="B2" s="286"/>
      <c r="C2" s="286"/>
    </row>
    <row r="3" spans="1:3" ht="33.75" customHeight="1">
      <c r="A3" s="445" t="s">
        <v>179</v>
      </c>
      <c r="B3" s="445"/>
      <c r="C3" s="445"/>
    </row>
    <row r="4" ht="13.5" thickBot="1">
      <c r="C4" s="287"/>
    </row>
    <row r="5" spans="1:3" s="288" customFormat="1" ht="43.5" customHeight="1" thickBot="1">
      <c r="A5" s="303" t="s">
        <v>7</v>
      </c>
      <c r="B5" s="304" t="s">
        <v>66</v>
      </c>
      <c r="C5" s="305" t="s">
        <v>180</v>
      </c>
    </row>
    <row r="6" spans="1:3" ht="28.5" customHeight="1">
      <c r="A6" s="297" t="s">
        <v>9</v>
      </c>
      <c r="B6" s="364" t="s">
        <v>278</v>
      </c>
      <c r="C6" s="290">
        <v>38</v>
      </c>
    </row>
    <row r="7" spans="1:3" ht="18" customHeight="1">
      <c r="A7" s="289" t="s">
        <v>10</v>
      </c>
      <c r="B7" s="291" t="s">
        <v>181</v>
      </c>
      <c r="C7" s="292">
        <v>36</v>
      </c>
    </row>
    <row r="8" spans="1:3" ht="18" customHeight="1">
      <c r="A8" s="289" t="s">
        <v>11</v>
      </c>
      <c r="B8" s="291" t="s">
        <v>182</v>
      </c>
      <c r="C8" s="292">
        <v>2</v>
      </c>
    </row>
    <row r="9" spans="1:3" ht="18" customHeight="1">
      <c r="A9" s="289" t="s">
        <v>12</v>
      </c>
      <c r="B9" s="293" t="s">
        <v>183</v>
      </c>
      <c r="C9" s="292">
        <v>212</v>
      </c>
    </row>
    <row r="10" spans="1:3" ht="18" customHeight="1" thickBot="1">
      <c r="A10" s="294" t="s">
        <v>13</v>
      </c>
      <c r="B10" s="295" t="s">
        <v>184</v>
      </c>
      <c r="C10" s="296">
        <v>134</v>
      </c>
    </row>
    <row r="11" spans="1:3" ht="25.5" customHeight="1">
      <c r="A11" s="297" t="s">
        <v>14</v>
      </c>
      <c r="B11" s="364" t="s">
        <v>279</v>
      </c>
      <c r="C11" s="290">
        <v>116</v>
      </c>
    </row>
    <row r="12" spans="1:3" ht="18" customHeight="1">
      <c r="A12" s="289" t="s">
        <v>15</v>
      </c>
      <c r="B12" s="291" t="s">
        <v>181</v>
      </c>
      <c r="C12" s="292">
        <v>111</v>
      </c>
    </row>
    <row r="13" spans="1:3" ht="18" customHeight="1" thickBot="1">
      <c r="A13" s="298" t="s">
        <v>16</v>
      </c>
      <c r="B13" s="299" t="s">
        <v>182</v>
      </c>
      <c r="C13" s="300">
        <v>5</v>
      </c>
    </row>
  </sheetData>
  <sheetProtection/>
  <mergeCells count="1">
    <mergeCell ref="A3:C3"/>
  </mergeCells>
  <conditionalFormatting sqref="C11">
    <cfRule type="cellIs" priority="1" dxfId="3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Layout" workbookViewId="0" topLeftCell="A1">
      <selection activeCell="H11" sqref="H11"/>
    </sheetView>
  </sheetViews>
  <sheetFormatPr defaultColWidth="9.00390625" defaultRowHeight="12.75"/>
  <cols>
    <col min="1" max="1" width="33.875" style="136" customWidth="1"/>
    <col min="2" max="4" width="12.875" style="135" customWidth="1"/>
    <col min="5" max="5" width="34.125" style="135" customWidth="1"/>
    <col min="6" max="8" width="12.875" style="135" customWidth="1"/>
    <col min="9" max="16384" width="9.375" style="135" customWidth="1"/>
  </cols>
  <sheetData>
    <row r="1" spans="1:8" ht="39.75" customHeight="1">
      <c r="A1" s="133" t="s">
        <v>200</v>
      </c>
      <c r="B1" s="134"/>
      <c r="C1" s="134"/>
      <c r="D1" s="134"/>
      <c r="E1" s="134"/>
      <c r="F1" s="134"/>
      <c r="G1" s="134"/>
      <c r="H1" s="134"/>
    </row>
    <row r="2" ht="14.25" thickBot="1">
      <c r="H2" s="137" t="s">
        <v>65</v>
      </c>
    </row>
    <row r="3" spans="1:8" ht="13.5" thickBot="1">
      <c r="A3" s="138" t="s">
        <v>56</v>
      </c>
      <c r="B3" s="139"/>
      <c r="C3" s="139"/>
      <c r="D3" s="139"/>
      <c r="E3" s="138" t="s">
        <v>58</v>
      </c>
      <c r="F3" s="139"/>
      <c r="G3" s="139"/>
      <c r="H3" s="140"/>
    </row>
    <row r="4" spans="1:8" s="144" customFormat="1" ht="24.75" thickBot="1">
      <c r="A4" s="141" t="s">
        <v>66</v>
      </c>
      <c r="B4" s="142" t="s">
        <v>219</v>
      </c>
      <c r="C4" s="142" t="s">
        <v>224</v>
      </c>
      <c r="D4" s="142" t="s">
        <v>225</v>
      </c>
      <c r="E4" s="141" t="s">
        <v>66</v>
      </c>
      <c r="F4" s="142" t="s">
        <v>219</v>
      </c>
      <c r="G4" s="142" t="s">
        <v>224</v>
      </c>
      <c r="H4" s="143" t="s">
        <v>225</v>
      </c>
    </row>
    <row r="5" spans="1:8" ht="20.25" customHeight="1">
      <c r="A5" s="270" t="s">
        <v>67</v>
      </c>
      <c r="B5" s="322">
        <v>4</v>
      </c>
      <c r="C5" s="322"/>
      <c r="D5" s="323">
        <v>3</v>
      </c>
      <c r="E5" s="269" t="s">
        <v>68</v>
      </c>
      <c r="F5" s="145">
        <v>127</v>
      </c>
      <c r="G5" s="145"/>
      <c r="H5" s="55"/>
    </row>
    <row r="6" spans="1:8" ht="20.25" customHeight="1">
      <c r="A6" s="148" t="s">
        <v>86</v>
      </c>
      <c r="B6" s="146"/>
      <c r="C6" s="146"/>
      <c r="D6" s="52"/>
      <c r="E6" s="148" t="s">
        <v>69</v>
      </c>
      <c r="F6" s="146">
        <v>32</v>
      </c>
      <c r="G6" s="146"/>
      <c r="H6" s="52"/>
    </row>
    <row r="7" spans="1:8" ht="20.25" customHeight="1">
      <c r="A7" s="148" t="s">
        <v>226</v>
      </c>
      <c r="B7" s="146"/>
      <c r="C7" s="146"/>
      <c r="D7" s="52"/>
      <c r="E7" s="148" t="s">
        <v>70</v>
      </c>
      <c r="F7" s="146">
        <v>675</v>
      </c>
      <c r="G7" s="146">
        <v>175</v>
      </c>
      <c r="H7" s="52">
        <v>61</v>
      </c>
    </row>
    <row r="8" spans="1:8" ht="20.25" customHeight="1">
      <c r="A8" s="271" t="s">
        <v>221</v>
      </c>
      <c r="B8" s="146"/>
      <c r="C8" s="146"/>
      <c r="D8" s="52"/>
      <c r="E8" s="272" t="s">
        <v>87</v>
      </c>
      <c r="F8" s="146"/>
      <c r="G8" s="146">
        <v>33</v>
      </c>
      <c r="H8" s="52">
        <v>33</v>
      </c>
    </row>
    <row r="9" spans="1:8" ht="20.25" customHeight="1">
      <c r="A9" s="148" t="s">
        <v>116</v>
      </c>
      <c r="B9" s="146">
        <v>868</v>
      </c>
      <c r="C9" s="146">
        <v>210</v>
      </c>
      <c r="D9" s="52">
        <v>210</v>
      </c>
      <c r="E9" s="148" t="s">
        <v>117</v>
      </c>
      <c r="F9" s="146"/>
      <c r="G9" s="146"/>
      <c r="H9" s="52"/>
    </row>
    <row r="10" spans="1:8" ht="20.25" customHeight="1">
      <c r="A10" s="148" t="s">
        <v>210</v>
      </c>
      <c r="B10" s="146">
        <v>50</v>
      </c>
      <c r="C10" s="146"/>
      <c r="D10" s="52"/>
      <c r="E10" s="148"/>
      <c r="F10" s="146">
        <v>50</v>
      </c>
      <c r="G10" s="146">
        <v>40</v>
      </c>
      <c r="H10" s="52">
        <v>40</v>
      </c>
    </row>
    <row r="11" spans="1:8" ht="20.25" customHeight="1">
      <c r="A11" s="148" t="s">
        <v>201</v>
      </c>
      <c r="B11" s="146"/>
      <c r="C11" s="146"/>
      <c r="D11" s="52"/>
      <c r="E11" s="148" t="s">
        <v>122</v>
      </c>
      <c r="F11" s="146"/>
      <c r="G11" s="146"/>
      <c r="H11" s="52"/>
    </row>
    <row r="12" spans="1:8" ht="20.25" customHeight="1">
      <c r="A12" s="148" t="s">
        <v>202</v>
      </c>
      <c r="B12" s="146"/>
      <c r="C12" s="146"/>
      <c r="D12" s="52"/>
      <c r="E12" s="148" t="s">
        <v>42</v>
      </c>
      <c r="F12" s="146"/>
      <c r="G12" s="146"/>
      <c r="H12" s="52"/>
    </row>
    <row r="13" spans="1:8" ht="20.25" customHeight="1">
      <c r="A13" s="324"/>
      <c r="B13" s="146"/>
      <c r="C13" s="146"/>
      <c r="D13" s="52"/>
      <c r="E13" s="148" t="s">
        <v>119</v>
      </c>
      <c r="F13" s="146"/>
      <c r="G13" s="146"/>
      <c r="H13" s="52"/>
    </row>
    <row r="14" spans="1:8" ht="20.25" customHeight="1">
      <c r="A14" s="148"/>
      <c r="B14" s="146"/>
      <c r="C14" s="146"/>
      <c r="D14" s="52"/>
      <c r="E14" s="148" t="s">
        <v>203</v>
      </c>
      <c r="F14" s="146"/>
      <c r="G14" s="146"/>
      <c r="H14" s="52"/>
    </row>
    <row r="15" spans="1:8" ht="20.25" customHeight="1">
      <c r="A15" s="148"/>
      <c r="B15" s="146"/>
      <c r="C15" s="146"/>
      <c r="D15" s="52"/>
      <c r="E15" s="148" t="s">
        <v>43</v>
      </c>
      <c r="F15" s="146"/>
      <c r="G15" s="146"/>
      <c r="H15" s="52"/>
    </row>
    <row r="16" spans="1:8" ht="20.25" customHeight="1">
      <c r="A16" s="164"/>
      <c r="B16" s="149"/>
      <c r="C16" s="149"/>
      <c r="D16" s="53"/>
      <c r="E16" s="148" t="s">
        <v>62</v>
      </c>
      <c r="F16" s="149"/>
      <c r="G16" s="149">
        <v>418</v>
      </c>
      <c r="H16" s="53"/>
    </row>
    <row r="17" spans="1:8" ht="20.25" customHeight="1" thickBot="1">
      <c r="A17" s="151"/>
      <c r="B17" s="319"/>
      <c r="C17" s="319"/>
      <c r="D17" s="57"/>
      <c r="E17" s="148" t="s">
        <v>229</v>
      </c>
      <c r="F17" s="149"/>
      <c r="G17" s="149"/>
      <c r="H17" s="53"/>
    </row>
    <row r="18" spans="1:8" ht="20.25" customHeight="1" thickBot="1">
      <c r="A18" s="315" t="s">
        <v>204</v>
      </c>
      <c r="B18" s="262">
        <f>SUM(B5:B17)</f>
        <v>922</v>
      </c>
      <c r="C18" s="262">
        <f>SUM(C5:C17)</f>
        <v>210</v>
      </c>
      <c r="D18" s="262">
        <f>SUM(D5:D17)</f>
        <v>213</v>
      </c>
      <c r="E18" s="316" t="s">
        <v>205</v>
      </c>
      <c r="F18" s="262">
        <f>SUM(F5:F17)</f>
        <v>884</v>
      </c>
      <c r="G18" s="262">
        <f>SUM(G5:G17)</f>
        <v>666</v>
      </c>
      <c r="H18" s="317">
        <f>SUM(H5:H17)</f>
        <v>134</v>
      </c>
    </row>
    <row r="19" spans="1:8" ht="20.25" customHeight="1" thickBot="1">
      <c r="A19" s="318" t="s">
        <v>206</v>
      </c>
      <c r="B19" s="358"/>
      <c r="C19" s="358"/>
      <c r="D19" s="358">
        <v>38</v>
      </c>
      <c r="E19" s="273"/>
      <c r="F19" s="359"/>
      <c r="G19" s="359"/>
      <c r="H19" s="360"/>
    </row>
    <row r="20" spans="1:8" ht="20.25" customHeight="1" thickBot="1">
      <c r="A20" s="315" t="s">
        <v>230</v>
      </c>
      <c r="B20" s="262"/>
      <c r="C20" s="262"/>
      <c r="D20" s="262"/>
      <c r="E20" s="315"/>
      <c r="F20" s="262"/>
      <c r="G20" s="262"/>
      <c r="H20" s="317"/>
    </row>
    <row r="21" spans="1:8" ht="20.25" customHeight="1" thickBot="1">
      <c r="A21" s="320" t="s">
        <v>227</v>
      </c>
      <c r="B21" s="262">
        <f>+B18+B19+B20</f>
        <v>922</v>
      </c>
      <c r="C21" s="262">
        <f>+C18+C19+C20</f>
        <v>210</v>
      </c>
      <c r="D21" s="262">
        <f>+D18+D19+D20</f>
        <v>251</v>
      </c>
      <c r="E21" s="320" t="s">
        <v>228</v>
      </c>
      <c r="F21" s="262">
        <f>+F18+F20</f>
        <v>884</v>
      </c>
      <c r="G21" s="262">
        <f>+G18+G20</f>
        <v>666</v>
      </c>
      <c r="H21" s="317">
        <f>+H18+H20</f>
        <v>134</v>
      </c>
    </row>
    <row r="22" spans="1:8" ht="20.25" customHeight="1" thickBot="1">
      <c r="A22" s="97" t="s">
        <v>213</v>
      </c>
      <c r="B22" s="237" t="str">
        <f>IF(((F18-B18)&gt;0),F18-B18,"----")</f>
        <v>----</v>
      </c>
      <c r="C22" s="237">
        <f>IF(((G18-C18)&gt;0),G18-C18,"----")</f>
        <v>456</v>
      </c>
      <c r="D22" s="237" t="str">
        <f>IF(((H18-D18)&gt;0),H18-D18,"----")</f>
        <v>----</v>
      </c>
      <c r="E22" s="97" t="s">
        <v>214</v>
      </c>
      <c r="F22" s="237">
        <f>IF(((B18-F18)&gt;0),B18-F18,"----")</f>
        <v>38</v>
      </c>
      <c r="G22" s="237" t="str">
        <f>IF(((C18-G18)&gt;0),C18-G18,"----")</f>
        <v>----</v>
      </c>
      <c r="H22" s="321">
        <f>IF(((D18-H18)&gt;0),D18-H18,"----")</f>
        <v>79</v>
      </c>
    </row>
  </sheetData>
  <sheetProtection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2.1. melléklet a  11/2012. (IV.25.)önkormányzati határozathoz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view="pageLayout" workbookViewId="0" topLeftCell="A1">
      <selection activeCell="B5" sqref="B5"/>
    </sheetView>
  </sheetViews>
  <sheetFormatPr defaultColWidth="9.00390625" defaultRowHeight="12.75"/>
  <cols>
    <col min="1" max="1" width="35.00390625" style="136" customWidth="1"/>
    <col min="2" max="4" width="12.875" style="135" customWidth="1"/>
    <col min="5" max="5" width="35.00390625" style="135" customWidth="1"/>
    <col min="6" max="8" width="12.875" style="135" customWidth="1"/>
    <col min="9" max="16384" width="9.375" style="135" customWidth="1"/>
  </cols>
  <sheetData>
    <row r="1" spans="1:8" ht="31.5">
      <c r="A1" s="133" t="s">
        <v>208</v>
      </c>
      <c r="B1" s="134"/>
      <c r="C1" s="134"/>
      <c r="D1" s="134"/>
      <c r="E1" s="134"/>
      <c r="F1" s="134"/>
      <c r="G1" s="134"/>
      <c r="H1" s="134"/>
    </row>
    <row r="2" ht="14.25" thickBot="1">
      <c r="H2" s="137" t="s">
        <v>65</v>
      </c>
    </row>
    <row r="3" spans="1:8" ht="13.5" thickBot="1">
      <c r="A3" s="138" t="s">
        <v>56</v>
      </c>
      <c r="B3" s="139"/>
      <c r="C3" s="139"/>
      <c r="D3" s="139"/>
      <c r="E3" s="138" t="s">
        <v>58</v>
      </c>
      <c r="F3" s="139"/>
      <c r="G3" s="139"/>
      <c r="H3" s="140"/>
    </row>
    <row r="4" spans="1:8" s="144" customFormat="1" ht="24.75" thickBot="1">
      <c r="A4" s="141" t="s">
        <v>66</v>
      </c>
      <c r="B4" s="142" t="s">
        <v>219</v>
      </c>
      <c r="C4" s="142" t="s">
        <v>224</v>
      </c>
      <c r="D4" s="142" t="s">
        <v>225</v>
      </c>
      <c r="E4" s="141" t="s">
        <v>66</v>
      </c>
      <c r="F4" s="142" t="s">
        <v>219</v>
      </c>
      <c r="G4" s="142" t="s">
        <v>224</v>
      </c>
      <c r="H4" s="143" t="s">
        <v>225</v>
      </c>
    </row>
    <row r="5" spans="1:8" ht="21" customHeight="1">
      <c r="A5" s="269" t="s">
        <v>215</v>
      </c>
      <c r="B5" s="145"/>
      <c r="C5" s="145"/>
      <c r="D5" s="145"/>
      <c r="E5" s="269" t="s">
        <v>83</v>
      </c>
      <c r="F5" s="145"/>
      <c r="G5" s="145"/>
      <c r="H5" s="55"/>
    </row>
    <row r="6" spans="1:8" ht="21" customHeight="1">
      <c r="A6" s="148" t="s">
        <v>226</v>
      </c>
      <c r="B6" s="146"/>
      <c r="C6" s="146"/>
      <c r="D6" s="146"/>
      <c r="E6" s="148" t="s">
        <v>88</v>
      </c>
      <c r="F6" s="146"/>
      <c r="G6" s="146"/>
      <c r="H6" s="52"/>
    </row>
    <row r="7" spans="1:8" ht="21" customHeight="1">
      <c r="A7" s="148" t="s">
        <v>221</v>
      </c>
      <c r="B7" s="146"/>
      <c r="C7" s="146"/>
      <c r="D7" s="146"/>
      <c r="E7" s="148" t="s">
        <v>110</v>
      </c>
      <c r="F7" s="146"/>
      <c r="G7" s="146"/>
      <c r="H7" s="52"/>
    </row>
    <row r="8" spans="1:8" ht="21" customHeight="1">
      <c r="A8" s="148" t="s">
        <v>80</v>
      </c>
      <c r="B8" s="146"/>
      <c r="C8" s="146"/>
      <c r="D8" s="146"/>
      <c r="E8" s="148" t="s">
        <v>109</v>
      </c>
      <c r="F8" s="146"/>
      <c r="G8" s="146"/>
      <c r="H8" s="52"/>
    </row>
    <row r="9" spans="1:8" ht="21" customHeight="1">
      <c r="A9" s="148" t="s">
        <v>231</v>
      </c>
      <c r="B9" s="146"/>
      <c r="C9" s="146"/>
      <c r="D9" s="146"/>
      <c r="E9" s="148" t="s">
        <v>43</v>
      </c>
      <c r="F9" s="146"/>
      <c r="G9" s="146"/>
      <c r="H9" s="52"/>
    </row>
    <row r="10" spans="1:8" ht="21" customHeight="1">
      <c r="A10" s="148" t="s">
        <v>116</v>
      </c>
      <c r="B10" s="146"/>
      <c r="C10" s="146"/>
      <c r="D10" s="147"/>
      <c r="E10" s="148" t="s">
        <v>125</v>
      </c>
      <c r="F10" s="146"/>
      <c r="G10" s="146"/>
      <c r="H10" s="52"/>
    </row>
    <row r="11" spans="1:8" ht="21" customHeight="1">
      <c r="A11" s="148" t="s">
        <v>216</v>
      </c>
      <c r="B11" s="146"/>
      <c r="C11" s="146"/>
      <c r="D11" s="146"/>
      <c r="E11" s="148" t="s">
        <v>62</v>
      </c>
      <c r="F11" s="146"/>
      <c r="G11" s="146"/>
      <c r="H11" s="52"/>
    </row>
    <row r="12" spans="1:8" ht="21" customHeight="1">
      <c r="A12" s="148" t="s">
        <v>232</v>
      </c>
      <c r="B12" s="146"/>
      <c r="C12" s="146"/>
      <c r="D12" s="146"/>
      <c r="E12" s="273" t="s">
        <v>233</v>
      </c>
      <c r="F12" s="146"/>
      <c r="G12" s="146"/>
      <c r="H12" s="52"/>
    </row>
    <row r="13" spans="1:8" ht="21" customHeight="1">
      <c r="A13" s="148" t="s">
        <v>233</v>
      </c>
      <c r="B13" s="146"/>
      <c r="C13" s="146"/>
      <c r="D13" s="147"/>
      <c r="E13" s="148"/>
      <c r="F13" s="146"/>
      <c r="G13" s="146"/>
      <c r="H13" s="52"/>
    </row>
    <row r="14" spans="1:8" ht="21" customHeight="1" thickBot="1">
      <c r="A14" s="148"/>
      <c r="B14" s="146"/>
      <c r="C14" s="146"/>
      <c r="D14" s="52"/>
      <c r="E14" s="148"/>
      <c r="F14" s="146"/>
      <c r="G14" s="146"/>
      <c r="H14" s="52"/>
    </row>
    <row r="15" spans="1:8" ht="21" customHeight="1" thickBot="1">
      <c r="A15" s="315" t="s">
        <v>204</v>
      </c>
      <c r="B15" s="262">
        <f>SUM(B5:B14)</f>
        <v>0</v>
      </c>
      <c r="C15" s="262">
        <f>SUM(C5:C14)</f>
        <v>0</v>
      </c>
      <c r="D15" s="262">
        <f>SUM(D5:D14)</f>
        <v>0</v>
      </c>
      <c r="E15" s="315" t="s">
        <v>205</v>
      </c>
      <c r="F15" s="262">
        <f>SUM(F5:F14)</f>
        <v>0</v>
      </c>
      <c r="G15" s="262">
        <f>SUM(G5:G14)</f>
        <v>0</v>
      </c>
      <c r="H15" s="317">
        <f>SUM(H5:H14)</f>
        <v>0</v>
      </c>
    </row>
    <row r="16" spans="1:8" ht="21" customHeight="1" thickBot="1">
      <c r="A16" s="318" t="s">
        <v>207</v>
      </c>
      <c r="B16" s="325"/>
      <c r="C16" s="325"/>
      <c r="D16" s="325"/>
      <c r="E16" s="273"/>
      <c r="F16" s="145"/>
      <c r="G16" s="145"/>
      <c r="H16" s="55"/>
    </row>
    <row r="17" spans="1:8" ht="21" customHeight="1" thickBot="1">
      <c r="A17" s="315" t="s">
        <v>234</v>
      </c>
      <c r="B17" s="262"/>
      <c r="C17" s="262"/>
      <c r="D17" s="262"/>
      <c r="E17" s="315" t="s">
        <v>235</v>
      </c>
      <c r="F17" s="262"/>
      <c r="G17" s="262"/>
      <c r="H17" s="317"/>
    </row>
    <row r="18" spans="1:8" ht="21" customHeight="1" thickBot="1">
      <c r="A18" s="320" t="s">
        <v>227</v>
      </c>
      <c r="B18" s="152">
        <f>+B15+B16+B17</f>
        <v>0</v>
      </c>
      <c r="C18" s="152">
        <f>+C15+C16+C17</f>
        <v>0</v>
      </c>
      <c r="D18" s="152">
        <f>+D15+D16+D17</f>
        <v>0</v>
      </c>
      <c r="E18" s="320" t="s">
        <v>228</v>
      </c>
      <c r="F18" s="152">
        <f>+F15+F17</f>
        <v>0</v>
      </c>
      <c r="G18" s="152">
        <f>+G15+G17</f>
        <v>0</v>
      </c>
      <c r="H18" s="153">
        <f>+H15+H17</f>
        <v>0</v>
      </c>
    </row>
    <row r="19" spans="1:8" ht="21" customHeight="1" thickBot="1">
      <c r="A19" s="97" t="s">
        <v>213</v>
      </c>
      <c r="B19" s="237" t="str">
        <f>IF(((F15-B15)&gt;0),F15-B15,"----")</f>
        <v>----</v>
      </c>
      <c r="C19" s="237" t="str">
        <f>IF(((G15-C15)&gt;0),G15-C15,"----")</f>
        <v>----</v>
      </c>
      <c r="D19" s="237" t="str">
        <f>IF(((H15-D15)&gt;0),H15-D15,"----")</f>
        <v>----</v>
      </c>
      <c r="E19" s="97" t="s">
        <v>214</v>
      </c>
      <c r="F19" s="237" t="str">
        <f>IF(((B15-F15)&gt;0),B15-F15,"----")</f>
        <v>----</v>
      </c>
      <c r="G19" s="237" t="str">
        <f>IF(((C15-G15)&gt;0),C15-G15,"----")</f>
        <v>----</v>
      </c>
      <c r="H19" s="237" t="str">
        <f>IF(((D15-H15)&gt;0),D15-H15,"----")</f>
        <v>----</v>
      </c>
    </row>
  </sheetData>
  <sheetProtection sheet="1" objects="1" scenarios="1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2.2. melléklet a .11./2012. (IV.25.) önkormányzati határozathoz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view="pageLayout" workbookViewId="0" topLeftCell="A1">
      <selection activeCell="E22" sqref="E22"/>
    </sheetView>
  </sheetViews>
  <sheetFormatPr defaultColWidth="9.00390625" defaultRowHeight="12.75"/>
  <cols>
    <col min="1" max="1" width="47.125" style="136" customWidth="1"/>
    <col min="2" max="6" width="13.875" style="135" customWidth="1"/>
    <col min="7" max="7" width="13.875" style="169" customWidth="1"/>
    <col min="8" max="9" width="12.875" style="135" customWidth="1"/>
    <col min="10" max="10" width="13.875" style="135" customWidth="1"/>
    <col min="11" max="16384" width="9.375" style="135" customWidth="1"/>
  </cols>
  <sheetData>
    <row r="1" spans="6:7" ht="21.75" customHeight="1" thickBot="1">
      <c r="F1" s="406" t="s">
        <v>65</v>
      </c>
      <c r="G1" s="406"/>
    </row>
    <row r="2" spans="1:7" s="144" customFormat="1" ht="44.25" customHeight="1" thickBot="1">
      <c r="A2" s="141" t="s">
        <v>72</v>
      </c>
      <c r="B2" s="142" t="s">
        <v>73</v>
      </c>
      <c r="C2" s="142" t="s">
        <v>74</v>
      </c>
      <c r="D2" s="142" t="s">
        <v>236</v>
      </c>
      <c r="E2" s="142" t="s">
        <v>237</v>
      </c>
      <c r="F2" s="158" t="s">
        <v>238</v>
      </c>
      <c r="G2" s="158" t="s">
        <v>239</v>
      </c>
    </row>
    <row r="3" spans="1:7" s="163" customFormat="1" ht="13.5" customHeight="1" thickBot="1">
      <c r="A3" s="159">
        <v>1</v>
      </c>
      <c r="B3" s="160">
        <v>2</v>
      </c>
      <c r="C3" s="160">
        <v>3</v>
      </c>
      <c r="D3" s="160">
        <v>4</v>
      </c>
      <c r="E3" s="160">
        <v>5</v>
      </c>
      <c r="F3" s="161">
        <v>6</v>
      </c>
      <c r="G3" s="162" t="s">
        <v>131</v>
      </c>
    </row>
    <row r="4" spans="1:7" ht="15.75" customHeight="1">
      <c r="A4" s="148"/>
      <c r="B4" s="146"/>
      <c r="C4" s="239"/>
      <c r="D4" s="146"/>
      <c r="E4" s="146"/>
      <c r="F4" s="147"/>
      <c r="G4" s="241">
        <f>D4+F4</f>
        <v>0</v>
      </c>
    </row>
    <row r="5" spans="1:7" ht="15.75" customHeight="1">
      <c r="A5" s="148"/>
      <c r="B5" s="146"/>
      <c r="C5" s="239"/>
      <c r="D5" s="146"/>
      <c r="E5" s="146"/>
      <c r="F5" s="147"/>
      <c r="G5" s="241">
        <f>D5+F5</f>
        <v>0</v>
      </c>
    </row>
    <row r="6" spans="1:7" ht="15.75" customHeight="1">
      <c r="A6" s="148"/>
      <c r="B6" s="146"/>
      <c r="C6" s="239"/>
      <c r="D6" s="146"/>
      <c r="E6" s="146"/>
      <c r="F6" s="147"/>
      <c r="G6" s="241">
        <f>D6+F6</f>
        <v>0</v>
      </c>
    </row>
    <row r="7" spans="1:7" ht="15.75" customHeight="1" thickBot="1">
      <c r="A7" s="164"/>
      <c r="B7" s="149"/>
      <c r="C7" s="240"/>
      <c r="D7" s="149"/>
      <c r="E7" s="149"/>
      <c r="F7" s="150"/>
      <c r="G7" s="242">
        <f>D7+F7</f>
        <v>0</v>
      </c>
    </row>
    <row r="8" spans="1:7" s="168" customFormat="1" ht="18" customHeight="1" thickBot="1">
      <c r="A8" s="63" t="s">
        <v>71</v>
      </c>
      <c r="B8" s="165">
        <f>SUM(B4:B7)</f>
        <v>0</v>
      </c>
      <c r="C8" s="238"/>
      <c r="D8" s="165">
        <f>SUM(D4:D7)</f>
        <v>0</v>
      </c>
      <c r="E8" s="165">
        <f>SUM(E4:E7)</f>
        <v>0</v>
      </c>
      <c r="F8" s="166">
        <f>SUM(F4:F7)</f>
        <v>0</v>
      </c>
      <c r="G8" s="167">
        <f>D8+F8</f>
        <v>0</v>
      </c>
    </row>
    <row r="10" spans="1:7" ht="31.5" customHeight="1">
      <c r="A10" s="407" t="s">
        <v>135</v>
      </c>
      <c r="B10" s="407"/>
      <c r="C10" s="407"/>
      <c r="D10" s="407"/>
      <c r="E10" s="407"/>
      <c r="F10" s="407"/>
      <c r="G10" s="407"/>
    </row>
    <row r="12" spans="6:7" ht="14.25" thickBot="1">
      <c r="F12" s="406" t="s">
        <v>65</v>
      </c>
      <c r="G12" s="406"/>
    </row>
    <row r="13" spans="1:7" ht="60.75" thickBot="1">
      <c r="A13" s="141" t="s">
        <v>185</v>
      </c>
      <c r="B13" s="142" t="s">
        <v>73</v>
      </c>
      <c r="C13" s="142" t="s">
        <v>74</v>
      </c>
      <c r="D13" s="142" t="s">
        <v>236</v>
      </c>
      <c r="E13" s="142" t="s">
        <v>237</v>
      </c>
      <c r="F13" s="158" t="s">
        <v>238</v>
      </c>
      <c r="G13" s="158" t="s">
        <v>239</v>
      </c>
    </row>
    <row r="14" spans="1:7" ht="13.5" thickBot="1">
      <c r="A14" s="159">
        <v>1</v>
      </c>
      <c r="B14" s="160">
        <v>2</v>
      </c>
      <c r="C14" s="160">
        <v>3</v>
      </c>
      <c r="D14" s="160">
        <v>4</v>
      </c>
      <c r="E14" s="160">
        <v>5</v>
      </c>
      <c r="F14" s="161">
        <v>6</v>
      </c>
      <c r="G14" s="162" t="s">
        <v>131</v>
      </c>
    </row>
    <row r="15" spans="1:7" ht="12.75">
      <c r="A15" s="148" t="s">
        <v>283</v>
      </c>
      <c r="B15" s="146"/>
      <c r="C15" s="239"/>
      <c r="D15" s="146"/>
      <c r="E15" s="146"/>
      <c r="F15" s="147"/>
      <c r="G15" s="241">
        <f>D15+F15</f>
        <v>0</v>
      </c>
    </row>
    <row r="16" spans="1:7" ht="12.75">
      <c r="A16" s="148"/>
      <c r="B16" s="146"/>
      <c r="C16" s="239"/>
      <c r="D16" s="146"/>
      <c r="E16" s="146"/>
      <c r="F16" s="147"/>
      <c r="G16" s="241">
        <f>D16+F16</f>
        <v>0</v>
      </c>
    </row>
    <row r="17" spans="1:7" ht="12.75">
      <c r="A17" s="148"/>
      <c r="B17" s="146"/>
      <c r="C17" s="239"/>
      <c r="D17" s="146"/>
      <c r="E17" s="146"/>
      <c r="F17" s="147"/>
      <c r="G17" s="241">
        <f>D17+F17</f>
        <v>0</v>
      </c>
    </row>
    <row r="18" spans="1:7" ht="13.5" thickBot="1">
      <c r="A18" s="164"/>
      <c r="B18" s="149"/>
      <c r="C18" s="240"/>
      <c r="D18" s="149"/>
      <c r="E18" s="149"/>
      <c r="F18" s="150"/>
      <c r="G18" s="242">
        <f>D18+F18</f>
        <v>0</v>
      </c>
    </row>
    <row r="19" spans="1:7" ht="13.5" thickBot="1">
      <c r="A19" s="63" t="s">
        <v>71</v>
      </c>
      <c r="B19" s="165">
        <f>SUM(B15:B18)</f>
        <v>0</v>
      </c>
      <c r="C19" s="238"/>
      <c r="D19" s="165">
        <f>SUM(D15:D18)</f>
        <v>0</v>
      </c>
      <c r="E19" s="165">
        <f>SUM(E15:E18)</f>
        <v>0</v>
      </c>
      <c r="F19" s="166">
        <f>SUM(F15:F18)</f>
        <v>0</v>
      </c>
      <c r="G19" s="167">
        <f>D19+F19</f>
        <v>0</v>
      </c>
    </row>
  </sheetData>
  <sheetProtection sheet="1" objects="1" scenarios="1"/>
  <mergeCells count="3">
    <mergeCell ref="F1:G1"/>
    <mergeCell ref="F12:G12"/>
    <mergeCell ref="A10:G10"/>
  </mergeCells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>&amp;C&amp;"Times New Roman CE,Félkövér"&amp;12
Beruházási kiadások
előirányzatainak és felhasználásának alakulása feladatonként &amp;R&amp;"Times New Roman CE,Félkövér dőlt"&amp;11 3. melléklet a 11./2012. (IV.25.) önkormányzati határozathoz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view="pageLayout" workbookViewId="0" topLeftCell="A1">
      <selection activeCell="B13" sqref="B13"/>
    </sheetView>
  </sheetViews>
  <sheetFormatPr defaultColWidth="9.00390625" defaultRowHeight="12.75"/>
  <cols>
    <col min="1" max="1" width="49.50390625" style="4" customWidth="1"/>
    <col min="2" max="3" width="13.875" style="4" customWidth="1"/>
    <col min="4" max="4" width="13.875" style="5" customWidth="1"/>
    <col min="5" max="5" width="20.00390625" style="5" customWidth="1"/>
    <col min="6" max="6" width="19.00390625" style="5" customWidth="1"/>
    <col min="7" max="16384" width="9.375" style="5" customWidth="1"/>
  </cols>
  <sheetData>
    <row r="1" spans="1:4" ht="63.75" customHeight="1">
      <c r="A1" s="409" t="s">
        <v>288</v>
      </c>
      <c r="B1" s="409"/>
      <c r="C1" s="409"/>
      <c r="D1" s="409"/>
    </row>
    <row r="2" spans="1:4" s="135" customFormat="1" ht="24" customHeight="1" thickBot="1">
      <c r="A2" s="170"/>
      <c r="B2" s="170"/>
      <c r="C2" s="408" t="s">
        <v>65</v>
      </c>
      <c r="D2" s="408"/>
    </row>
    <row r="3" spans="1:4" s="173" customFormat="1" ht="27.75" customHeight="1" thickBot="1">
      <c r="A3" s="171" t="s">
        <v>75</v>
      </c>
      <c r="B3" s="172" t="s">
        <v>76</v>
      </c>
      <c r="C3" s="172" t="s">
        <v>126</v>
      </c>
      <c r="D3" s="172" t="s">
        <v>127</v>
      </c>
    </row>
    <row r="4" spans="1:4" ht="15.75" customHeight="1">
      <c r="A4" s="274" t="s">
        <v>240</v>
      </c>
      <c r="B4" s="243">
        <v>200</v>
      </c>
      <c r="C4" s="244">
        <v>248</v>
      </c>
      <c r="D4" s="245">
        <v>251</v>
      </c>
    </row>
    <row r="5" spans="1:4" ht="15.75" customHeight="1">
      <c r="A5" s="174"/>
      <c r="B5" s="246"/>
      <c r="C5" s="247"/>
      <c r="D5" s="248"/>
    </row>
    <row r="6" spans="1:4" ht="15.75" customHeight="1">
      <c r="A6" s="174"/>
      <c r="B6" s="246"/>
      <c r="C6" s="247"/>
      <c r="D6" s="248"/>
    </row>
    <row r="7" spans="1:4" ht="15.75" customHeight="1">
      <c r="A7" s="174" t="s">
        <v>284</v>
      </c>
      <c r="B7" s="246">
        <v>0</v>
      </c>
      <c r="C7" s="247">
        <v>0</v>
      </c>
      <c r="D7" s="248">
        <v>0</v>
      </c>
    </row>
    <row r="8" spans="1:4" ht="15.75" customHeight="1">
      <c r="A8" s="174"/>
      <c r="B8" s="246"/>
      <c r="C8" s="247"/>
      <c r="D8" s="248"/>
    </row>
    <row r="9" spans="1:4" ht="15.75" customHeight="1">
      <c r="A9" s="174"/>
      <c r="B9" s="246"/>
      <c r="C9" s="247"/>
      <c r="D9" s="248"/>
    </row>
    <row r="10" spans="1:4" ht="15.75" customHeight="1">
      <c r="A10" s="174"/>
      <c r="B10" s="246"/>
      <c r="C10" s="247"/>
      <c r="D10" s="248"/>
    </row>
    <row r="11" spans="1:4" ht="15.75" customHeight="1">
      <c r="A11" s="174"/>
      <c r="B11" s="246"/>
      <c r="C11" s="247"/>
      <c r="D11" s="248"/>
    </row>
    <row r="12" spans="1:4" ht="15.75" customHeight="1">
      <c r="A12" s="174"/>
      <c r="B12" s="246"/>
      <c r="C12" s="247"/>
      <c r="D12" s="248"/>
    </row>
    <row r="13" spans="1:4" ht="15.75" customHeight="1">
      <c r="A13" s="174"/>
      <c r="B13" s="246"/>
      <c r="C13" s="247"/>
      <c r="D13" s="248"/>
    </row>
    <row r="14" spans="1:4" ht="15.75" customHeight="1">
      <c r="A14" s="174"/>
      <c r="B14" s="246"/>
      <c r="C14" s="247"/>
      <c r="D14" s="248"/>
    </row>
    <row r="15" spans="1:4" ht="15.75" customHeight="1">
      <c r="A15" s="174"/>
      <c r="B15" s="246"/>
      <c r="C15" s="247"/>
      <c r="D15" s="248"/>
    </row>
    <row r="16" spans="1:4" ht="15.75" customHeight="1">
      <c r="A16" s="174"/>
      <c r="B16" s="246"/>
      <c r="C16" s="247"/>
      <c r="D16" s="248"/>
    </row>
    <row r="17" spans="1:4" ht="15.75" customHeight="1">
      <c r="A17" s="174"/>
      <c r="B17" s="246"/>
      <c r="C17" s="247"/>
      <c r="D17" s="248"/>
    </row>
    <row r="18" spans="1:4" ht="15.75" customHeight="1">
      <c r="A18" s="174"/>
      <c r="B18" s="246"/>
      <c r="C18" s="247"/>
      <c r="D18" s="248"/>
    </row>
    <row r="19" spans="1:4" ht="15.75" customHeight="1">
      <c r="A19" s="174"/>
      <c r="B19" s="246"/>
      <c r="C19" s="247"/>
      <c r="D19" s="248"/>
    </row>
    <row r="20" spans="1:4" ht="15.75" customHeight="1">
      <c r="A20" s="174"/>
      <c r="B20" s="246"/>
      <c r="C20" s="247"/>
      <c r="D20" s="248"/>
    </row>
    <row r="21" spans="1:4" ht="15.75" customHeight="1">
      <c r="A21" s="174"/>
      <c r="B21" s="246"/>
      <c r="C21" s="247"/>
      <c r="D21" s="248"/>
    </row>
    <row r="22" spans="1:4" ht="15.75" customHeight="1">
      <c r="A22" s="174"/>
      <c r="B22" s="246"/>
      <c r="C22" s="247"/>
      <c r="D22" s="248"/>
    </row>
    <row r="23" spans="1:4" ht="15.75" customHeight="1">
      <c r="A23" s="174"/>
      <c r="B23" s="246"/>
      <c r="C23" s="247"/>
      <c r="D23" s="248"/>
    </row>
    <row r="24" spans="1:4" ht="15.75" customHeight="1">
      <c r="A24" s="174"/>
      <c r="B24" s="246"/>
      <c r="C24" s="247"/>
      <c r="D24" s="248"/>
    </row>
    <row r="25" spans="1:4" ht="15.75" customHeight="1">
      <c r="A25" s="174"/>
      <c r="B25" s="246"/>
      <c r="C25" s="247"/>
      <c r="D25" s="248"/>
    </row>
    <row r="26" spans="1:4" ht="15.75" customHeight="1">
      <c r="A26" s="175"/>
      <c r="B26" s="246"/>
      <c r="C26" s="247"/>
      <c r="D26" s="248"/>
    </row>
    <row r="27" spans="1:4" ht="15.75" customHeight="1">
      <c r="A27" s="175"/>
      <c r="B27" s="246"/>
      <c r="C27" s="247"/>
      <c r="D27" s="248"/>
    </row>
    <row r="28" spans="1:4" ht="15.75" customHeight="1">
      <c r="A28" s="175"/>
      <c r="B28" s="246"/>
      <c r="C28" s="247"/>
      <c r="D28" s="248"/>
    </row>
    <row r="29" spans="1:4" ht="15.75" customHeight="1">
      <c r="A29" s="175"/>
      <c r="B29" s="246"/>
      <c r="C29" s="247"/>
      <c r="D29" s="248"/>
    </row>
    <row r="30" spans="1:4" ht="15.75" customHeight="1">
      <c r="A30" s="175"/>
      <c r="B30" s="246"/>
      <c r="C30" s="247"/>
      <c r="D30" s="248"/>
    </row>
    <row r="31" spans="1:4" ht="15.75" customHeight="1">
      <c r="A31" s="175"/>
      <c r="B31" s="246"/>
      <c r="C31" s="247"/>
      <c r="D31" s="248"/>
    </row>
    <row r="32" spans="1:4" ht="15.75" customHeight="1">
      <c r="A32" s="175" t="s">
        <v>77</v>
      </c>
      <c r="B32" s="246"/>
      <c r="C32" s="247"/>
      <c r="D32" s="248"/>
    </row>
    <row r="33" spans="1:4" ht="15.75" customHeight="1">
      <c r="A33" s="175" t="s">
        <v>60</v>
      </c>
      <c r="B33" s="249"/>
      <c r="C33" s="250"/>
      <c r="D33" s="248"/>
    </row>
    <row r="34" spans="1:4" ht="15.75" customHeight="1" thickBot="1">
      <c r="A34" s="275" t="s">
        <v>61</v>
      </c>
      <c r="B34" s="251"/>
      <c r="C34" s="252"/>
      <c r="D34" s="253"/>
    </row>
    <row r="35" spans="1:4" ht="18" customHeight="1" thickBot="1">
      <c r="A35" s="64" t="s">
        <v>71</v>
      </c>
      <c r="B35" s="176">
        <f>SUM(B4:B34)</f>
        <v>200</v>
      </c>
      <c r="C35" s="176">
        <f>SUM(C4:C34)</f>
        <v>248</v>
      </c>
      <c r="D35" s="177">
        <f>SUM(D4:D34)</f>
        <v>251</v>
      </c>
    </row>
  </sheetData>
  <sheetProtection/>
  <mergeCells count="2">
    <mergeCell ref="C2:D2"/>
    <mergeCell ref="A1:D1"/>
  </mergeCells>
  <conditionalFormatting sqref="B35:D35">
    <cfRule type="cellIs" priority="1" dxfId="2" operator="equal" stopIfTrue="1">
      <formula>0</formula>
    </cfRule>
  </conditionalFormatting>
  <printOptions horizontalCentered="1"/>
  <pageMargins left="0.7874015748031497" right="0.7874015748031497" top="1.0291666666666666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&amp;R4. melléklet a .11./2012. (IV.25.) önkormányzati határozathoz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="87" zoomScaleNormal="87" workbookViewId="0" topLeftCell="A1">
      <selection activeCell="L17" sqref="L17"/>
    </sheetView>
  </sheetViews>
  <sheetFormatPr defaultColWidth="9.00390625" defaultRowHeight="12.75"/>
  <cols>
    <col min="1" max="1" width="6.875" style="136" customWidth="1"/>
    <col min="2" max="2" width="36.00390625" style="135" customWidth="1"/>
    <col min="3" max="3" width="17.00390625" style="135" customWidth="1"/>
    <col min="4" max="9" width="12.875" style="135" customWidth="1"/>
    <col min="10" max="10" width="13.875" style="135" customWidth="1"/>
    <col min="11" max="16384" width="9.375" style="135" customWidth="1"/>
  </cols>
  <sheetData>
    <row r="1" ht="14.25" thickBot="1">
      <c r="J1" s="137" t="s">
        <v>65</v>
      </c>
    </row>
    <row r="2" spans="1:10" s="181" customFormat="1" ht="26.25" customHeight="1">
      <c r="A2" s="414" t="s">
        <v>78</v>
      </c>
      <c r="B2" s="412" t="s">
        <v>132</v>
      </c>
      <c r="C2" s="412" t="s">
        <v>133</v>
      </c>
      <c r="D2" s="412" t="s">
        <v>241</v>
      </c>
      <c r="E2" s="412" t="s">
        <v>242</v>
      </c>
      <c r="F2" s="178" t="s">
        <v>134</v>
      </c>
      <c r="G2" s="179"/>
      <c r="H2" s="179"/>
      <c r="I2" s="180"/>
      <c r="J2" s="410" t="s">
        <v>44</v>
      </c>
    </row>
    <row r="3" spans="1:10" s="185" customFormat="1" ht="32.25" customHeight="1" thickBot="1">
      <c r="A3" s="415"/>
      <c r="B3" s="416"/>
      <c r="C3" s="416"/>
      <c r="D3" s="413"/>
      <c r="E3" s="413"/>
      <c r="F3" s="182" t="s">
        <v>209</v>
      </c>
      <c r="G3" s="183" t="s">
        <v>217</v>
      </c>
      <c r="H3" s="183" t="s">
        <v>243</v>
      </c>
      <c r="I3" s="184" t="s">
        <v>244</v>
      </c>
      <c r="J3" s="411"/>
    </row>
    <row r="4" spans="1:10" s="190" customFormat="1" ht="13.5" customHeight="1" thickBot="1">
      <c r="A4" s="186">
        <v>1</v>
      </c>
      <c r="B4" s="187">
        <v>2</v>
      </c>
      <c r="C4" s="188">
        <v>3</v>
      </c>
      <c r="D4" s="188">
        <v>4</v>
      </c>
      <c r="E4" s="188">
        <v>5</v>
      </c>
      <c r="F4" s="188">
        <v>6</v>
      </c>
      <c r="G4" s="188">
        <v>7</v>
      </c>
      <c r="H4" s="188">
        <v>8</v>
      </c>
      <c r="I4" s="188">
        <v>9</v>
      </c>
      <c r="J4" s="189" t="s">
        <v>173</v>
      </c>
    </row>
    <row r="5" spans="1:10" ht="33.75" customHeight="1">
      <c r="A5" s="191" t="s">
        <v>9</v>
      </c>
      <c r="B5" s="254" t="s">
        <v>139</v>
      </c>
      <c r="C5" s="265"/>
      <c r="D5" s="255">
        <f aca="true" t="shared" si="0" ref="D5:I5">SUM(D6:D7)</f>
        <v>0</v>
      </c>
      <c r="E5" s="255">
        <f t="shared" si="0"/>
        <v>0</v>
      </c>
      <c r="F5" s="255">
        <f t="shared" si="0"/>
        <v>0</v>
      </c>
      <c r="G5" s="255">
        <f t="shared" si="0"/>
        <v>0</v>
      </c>
      <c r="H5" s="255">
        <f t="shared" si="0"/>
        <v>0</v>
      </c>
      <c r="I5" s="256">
        <f t="shared" si="0"/>
        <v>0</v>
      </c>
      <c r="J5" s="257">
        <f aca="true" t="shared" si="1" ref="J5:J17">SUM(F5:I5)</f>
        <v>0</v>
      </c>
    </row>
    <row r="6" spans="1:10" ht="21" customHeight="1">
      <c r="A6" s="192" t="s">
        <v>10</v>
      </c>
      <c r="B6" s="193" t="s">
        <v>79</v>
      </c>
      <c r="C6" s="266"/>
      <c r="D6" s="146"/>
      <c r="E6" s="146"/>
      <c r="F6" s="146"/>
      <c r="G6" s="146"/>
      <c r="H6" s="146"/>
      <c r="I6" s="147"/>
      <c r="J6" s="194">
        <f t="shared" si="1"/>
        <v>0</v>
      </c>
    </row>
    <row r="7" spans="1:10" ht="21" customHeight="1">
      <c r="A7" s="192" t="s">
        <v>11</v>
      </c>
      <c r="B7" s="193" t="s">
        <v>79</v>
      </c>
      <c r="C7" s="266"/>
      <c r="D7" s="146"/>
      <c r="E7" s="146"/>
      <c r="F7" s="146"/>
      <c r="G7" s="146"/>
      <c r="H7" s="146"/>
      <c r="I7" s="147"/>
      <c r="J7" s="194">
        <f t="shared" si="1"/>
        <v>0</v>
      </c>
    </row>
    <row r="8" spans="1:10" ht="36" customHeight="1">
      <c r="A8" s="192" t="s">
        <v>12</v>
      </c>
      <c r="B8" s="258" t="s">
        <v>140</v>
      </c>
      <c r="C8" s="267"/>
      <c r="D8" s="259">
        <f aca="true" t="shared" si="2" ref="D8:I8">SUM(D9:D10)</f>
        <v>0</v>
      </c>
      <c r="E8" s="259">
        <f t="shared" si="2"/>
        <v>0</v>
      </c>
      <c r="F8" s="259">
        <f t="shared" si="2"/>
        <v>0</v>
      </c>
      <c r="G8" s="259">
        <f t="shared" si="2"/>
        <v>0</v>
      </c>
      <c r="H8" s="259">
        <f t="shared" si="2"/>
        <v>0</v>
      </c>
      <c r="I8" s="260">
        <f t="shared" si="2"/>
        <v>0</v>
      </c>
      <c r="J8" s="261">
        <f t="shared" si="1"/>
        <v>0</v>
      </c>
    </row>
    <row r="9" spans="1:10" ht="21" customHeight="1">
      <c r="A9" s="192" t="s">
        <v>13</v>
      </c>
      <c r="B9" s="193" t="s">
        <v>79</v>
      </c>
      <c r="C9" s="266"/>
      <c r="D9" s="146"/>
      <c r="E9" s="146"/>
      <c r="F9" s="146"/>
      <c r="G9" s="146"/>
      <c r="H9" s="146"/>
      <c r="I9" s="147"/>
      <c r="J9" s="194">
        <f t="shared" si="1"/>
        <v>0</v>
      </c>
    </row>
    <row r="10" spans="1:10" ht="18" customHeight="1">
      <c r="A10" s="192" t="s">
        <v>14</v>
      </c>
      <c r="B10" s="193" t="s">
        <v>79</v>
      </c>
      <c r="C10" s="266"/>
      <c r="D10" s="146"/>
      <c r="E10" s="146"/>
      <c r="F10" s="146"/>
      <c r="G10" s="146"/>
      <c r="H10" s="146"/>
      <c r="I10" s="147"/>
      <c r="J10" s="194">
        <f t="shared" si="1"/>
        <v>0</v>
      </c>
    </row>
    <row r="11" spans="1:10" ht="21" customHeight="1">
      <c r="A11" s="192" t="s">
        <v>15</v>
      </c>
      <c r="B11" s="195" t="s">
        <v>0</v>
      </c>
      <c r="C11" s="267"/>
      <c r="D11" s="259">
        <f aca="true" t="shared" si="3" ref="D11:I11">SUM(D12:D17)</f>
        <v>0</v>
      </c>
      <c r="E11" s="259">
        <f t="shared" si="3"/>
        <v>0</v>
      </c>
      <c r="F11" s="259">
        <f t="shared" si="3"/>
        <v>0</v>
      </c>
      <c r="G11" s="259">
        <f t="shared" si="3"/>
        <v>0</v>
      </c>
      <c r="H11" s="259">
        <f t="shared" si="3"/>
        <v>0</v>
      </c>
      <c r="I11" s="259">
        <f t="shared" si="3"/>
        <v>0</v>
      </c>
      <c r="J11" s="261">
        <f t="shared" si="1"/>
        <v>0</v>
      </c>
    </row>
    <row r="12" spans="1:10" ht="21" customHeight="1">
      <c r="A12" s="192" t="s">
        <v>16</v>
      </c>
      <c r="B12" s="193" t="s">
        <v>79</v>
      </c>
      <c r="C12" s="266"/>
      <c r="D12" s="146"/>
      <c r="E12" s="146"/>
      <c r="F12" s="146"/>
      <c r="G12" s="146"/>
      <c r="H12" s="146"/>
      <c r="I12" s="147"/>
      <c r="J12" s="194">
        <f t="shared" si="1"/>
        <v>0</v>
      </c>
    </row>
    <row r="13" spans="1:10" ht="21" customHeight="1">
      <c r="A13" s="192" t="s">
        <v>17</v>
      </c>
      <c r="B13" s="193" t="s">
        <v>79</v>
      </c>
      <c r="C13" s="266"/>
      <c r="D13" s="259">
        <f aca="true" t="shared" si="4" ref="D13:I13">SUM(D14:D14)</f>
        <v>0</v>
      </c>
      <c r="E13" s="259">
        <f t="shared" si="4"/>
        <v>0</v>
      </c>
      <c r="F13" s="259">
        <f t="shared" si="4"/>
        <v>0</v>
      </c>
      <c r="G13" s="259">
        <f t="shared" si="4"/>
        <v>0</v>
      </c>
      <c r="H13" s="259">
        <f t="shared" si="4"/>
        <v>0</v>
      </c>
      <c r="I13" s="260">
        <f t="shared" si="4"/>
        <v>0</v>
      </c>
      <c r="J13" s="261">
        <f t="shared" si="1"/>
        <v>0</v>
      </c>
    </row>
    <row r="14" spans="1:10" ht="21" customHeight="1">
      <c r="A14" s="192" t="s">
        <v>18</v>
      </c>
      <c r="B14" s="193" t="s">
        <v>79</v>
      </c>
      <c r="C14" s="266"/>
      <c r="D14" s="146"/>
      <c r="E14" s="146"/>
      <c r="F14" s="146"/>
      <c r="G14" s="146"/>
      <c r="H14" s="146"/>
      <c r="I14" s="147"/>
      <c r="J14" s="194">
        <f t="shared" si="1"/>
        <v>0</v>
      </c>
    </row>
    <row r="15" spans="1:10" ht="21" customHeight="1">
      <c r="A15" s="196" t="s">
        <v>19</v>
      </c>
      <c r="B15" s="193" t="s">
        <v>79</v>
      </c>
      <c r="C15" s="266"/>
      <c r="D15" s="197">
        <f aca="true" t="shared" si="5" ref="D15:I15">SUM(D16:D17)</f>
        <v>0</v>
      </c>
      <c r="E15" s="197">
        <f t="shared" si="5"/>
        <v>0</v>
      </c>
      <c r="F15" s="197">
        <f t="shared" si="5"/>
        <v>0</v>
      </c>
      <c r="G15" s="197">
        <f t="shared" si="5"/>
        <v>0</v>
      </c>
      <c r="H15" s="197">
        <f t="shared" si="5"/>
        <v>0</v>
      </c>
      <c r="I15" s="198">
        <f t="shared" si="5"/>
        <v>0</v>
      </c>
      <c r="J15" s="261">
        <f t="shared" si="1"/>
        <v>0</v>
      </c>
    </row>
    <row r="16" spans="1:10" ht="21" customHeight="1">
      <c r="A16" s="192" t="s">
        <v>20</v>
      </c>
      <c r="B16" s="193" t="s">
        <v>79</v>
      </c>
      <c r="C16" s="266"/>
      <c r="D16" s="146"/>
      <c r="E16" s="146"/>
      <c r="F16" s="146"/>
      <c r="G16" s="146"/>
      <c r="H16" s="146"/>
      <c r="I16" s="147"/>
      <c r="J16" s="194">
        <f t="shared" si="1"/>
        <v>0</v>
      </c>
    </row>
    <row r="17" spans="1:10" ht="21" customHeight="1" thickBot="1">
      <c r="A17" s="196" t="s">
        <v>21</v>
      </c>
      <c r="B17" s="193" t="s">
        <v>79</v>
      </c>
      <c r="C17" s="268"/>
      <c r="D17" s="199"/>
      <c r="E17" s="199"/>
      <c r="F17" s="199"/>
      <c r="G17" s="199"/>
      <c r="H17" s="199"/>
      <c r="I17" s="200"/>
      <c r="J17" s="194">
        <f t="shared" si="1"/>
        <v>0</v>
      </c>
    </row>
    <row r="18" spans="1:10" ht="21" customHeight="1" thickBot="1">
      <c r="A18" s="201" t="s">
        <v>22</v>
      </c>
      <c r="B18" s="202" t="s">
        <v>160</v>
      </c>
      <c r="C18" s="264"/>
      <c r="D18" s="262">
        <f aca="true" t="shared" si="6" ref="D18:I18">+D5+D8+D11</f>
        <v>0</v>
      </c>
      <c r="E18" s="262">
        <f t="shared" si="6"/>
        <v>0</v>
      </c>
      <c r="F18" s="262">
        <f t="shared" si="6"/>
        <v>0</v>
      </c>
      <c r="G18" s="262">
        <f t="shared" si="6"/>
        <v>0</v>
      </c>
      <c r="H18" s="262">
        <f t="shared" si="6"/>
        <v>0</v>
      </c>
      <c r="I18" s="262">
        <f t="shared" si="6"/>
        <v>0</v>
      </c>
      <c r="J18" s="263">
        <f>J5+J8+J11+J13+J15</f>
        <v>0</v>
      </c>
    </row>
  </sheetData>
  <sheetProtection sheet="1" objects="1" scenarios="1"/>
  <mergeCells count="6">
    <mergeCell ref="J2:J3"/>
    <mergeCell ref="E2:E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 célok szerint, évenkénti bontásban&amp;R&amp;"Times New Roman CE,Félkövér dőlt"&amp;11 5. melléklet a ....../2012. (......) önkormányzati határozathoz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zoomScale="120" zoomScaleNormal="120" zoomScalePageLayoutView="0" workbookViewId="0" topLeftCell="A1">
      <selection activeCell="J33" sqref="J33"/>
    </sheetView>
  </sheetViews>
  <sheetFormatPr defaultColWidth="9.00390625" defaultRowHeight="12.75"/>
  <cols>
    <col min="1" max="1" width="10.875" style="4" customWidth="1"/>
    <col min="2" max="2" width="9.875" style="5" customWidth="1"/>
    <col min="3" max="3" width="44.625" style="5" customWidth="1"/>
    <col min="4" max="6" width="11.875" style="5" customWidth="1"/>
    <col min="7" max="16384" width="9.375" style="5" customWidth="1"/>
  </cols>
  <sheetData>
    <row r="1" spans="1:6" s="3" customFormat="1" ht="21" customHeight="1" thickBot="1">
      <c r="A1" s="2"/>
      <c r="C1" s="417" t="s">
        <v>245</v>
      </c>
      <c r="D1" s="417"/>
      <c r="E1" s="417"/>
      <c r="F1" s="417"/>
    </row>
    <row r="2" spans="1:6" s="203" customFormat="1" ht="15.75">
      <c r="A2" s="44" t="s">
        <v>46</v>
      </c>
      <c r="B2" s="45"/>
      <c r="C2" s="423" t="s">
        <v>280</v>
      </c>
      <c r="D2" s="424"/>
      <c r="E2" s="425"/>
      <c r="F2" s="46" t="s">
        <v>47</v>
      </c>
    </row>
    <row r="3" spans="1:6" s="203" customFormat="1" ht="16.5" thickBot="1">
      <c r="A3" s="47" t="s">
        <v>48</v>
      </c>
      <c r="B3" s="48"/>
      <c r="C3" s="426" t="s">
        <v>49</v>
      </c>
      <c r="D3" s="427"/>
      <c r="E3" s="428"/>
      <c r="F3" s="277" t="s">
        <v>50</v>
      </c>
    </row>
    <row r="4" spans="1:6" s="204" customFormat="1" ht="15.75" customHeight="1" thickBot="1">
      <c r="A4" s="49"/>
      <c r="B4" s="49"/>
      <c r="C4" s="49"/>
      <c r="D4" s="49"/>
      <c r="E4" s="49"/>
      <c r="F4" s="6" t="s">
        <v>51</v>
      </c>
    </row>
    <row r="5" spans="1:6" ht="36">
      <c r="A5" s="40" t="s">
        <v>52</v>
      </c>
      <c r="B5" s="41" t="s">
        <v>53</v>
      </c>
      <c r="C5" s="419" t="s">
        <v>54</v>
      </c>
      <c r="D5" s="65" t="s">
        <v>128</v>
      </c>
      <c r="E5" s="65" t="s">
        <v>129</v>
      </c>
      <c r="F5" s="421" t="s">
        <v>127</v>
      </c>
    </row>
    <row r="6" spans="1:6" ht="13.5" thickBot="1">
      <c r="A6" s="42" t="s">
        <v>55</v>
      </c>
      <c r="B6" s="43"/>
      <c r="C6" s="420"/>
      <c r="D6" s="429" t="s">
        <v>130</v>
      </c>
      <c r="E6" s="430"/>
      <c r="F6" s="422"/>
    </row>
    <row r="7" spans="1:6" s="173" customFormat="1" ht="12.75" customHeight="1" thickBot="1">
      <c r="A7" s="90">
        <v>1</v>
      </c>
      <c r="B7" s="61">
        <v>2</v>
      </c>
      <c r="C7" s="61">
        <v>3</v>
      </c>
      <c r="D7" s="91">
        <v>4</v>
      </c>
      <c r="E7" s="91">
        <v>5</v>
      </c>
      <c r="F7" s="92">
        <v>6</v>
      </c>
    </row>
    <row r="8" spans="1:6" s="173" customFormat="1" ht="15.75" customHeight="1" thickBot="1">
      <c r="A8" s="58"/>
      <c r="B8" s="59"/>
      <c r="C8" s="94" t="s">
        <v>56</v>
      </c>
      <c r="D8" s="56"/>
      <c r="E8" s="56"/>
      <c r="F8" s="60"/>
    </row>
    <row r="9" spans="1:6" s="205" customFormat="1" ht="12" customHeight="1" thickBot="1">
      <c r="A9" s="276">
        <v>1</v>
      </c>
      <c r="B9" s="50"/>
      <c r="C9" s="51" t="s">
        <v>246</v>
      </c>
      <c r="D9" s="326">
        <f>SUM(D10:D13)</f>
        <v>0</v>
      </c>
      <c r="E9" s="326">
        <f>SUM(E10:E13)</f>
        <v>0</v>
      </c>
      <c r="F9" s="326">
        <f>SUM(F10:F13)</f>
        <v>0</v>
      </c>
    </row>
    <row r="10" spans="1:6" s="206" customFormat="1" ht="12" customHeight="1">
      <c r="A10" s="327"/>
      <c r="B10" s="365" t="s">
        <v>97</v>
      </c>
      <c r="C10" s="38" t="s">
        <v>282</v>
      </c>
      <c r="D10" s="328"/>
      <c r="E10" s="328"/>
      <c r="F10" s="328"/>
    </row>
    <row r="11" spans="1:6" s="206" customFormat="1" ht="12" customHeight="1">
      <c r="A11" s="327"/>
      <c r="B11" s="365" t="s">
        <v>98</v>
      </c>
      <c r="C11" s="38" t="s">
        <v>114</v>
      </c>
      <c r="D11" s="328"/>
      <c r="E11" s="328"/>
      <c r="F11" s="328"/>
    </row>
    <row r="12" spans="1:6" s="206" customFormat="1" ht="12" customHeight="1">
      <c r="A12" s="327"/>
      <c r="B12" s="365" t="s">
        <v>99</v>
      </c>
      <c r="C12" s="38" t="s">
        <v>115</v>
      </c>
      <c r="D12" s="328"/>
      <c r="E12" s="328"/>
      <c r="F12" s="328"/>
    </row>
    <row r="13" spans="1:6" s="206" customFormat="1" ht="12" customHeight="1" thickBot="1">
      <c r="A13" s="333"/>
      <c r="B13" s="367" t="s">
        <v>100</v>
      </c>
      <c r="C13" s="39" t="s">
        <v>247</v>
      </c>
      <c r="D13" s="334"/>
      <c r="E13" s="334"/>
      <c r="F13" s="334"/>
    </row>
    <row r="14" spans="1:6" s="206" customFormat="1" ht="12" customHeight="1" thickBot="1">
      <c r="A14" s="337">
        <v>2</v>
      </c>
      <c r="B14" s="368"/>
      <c r="C14" s="380" t="s">
        <v>250</v>
      </c>
      <c r="D14" s="381">
        <f>+D15+D16</f>
        <v>0</v>
      </c>
      <c r="E14" s="387">
        <f>+E15+E16</f>
        <v>0</v>
      </c>
      <c r="F14" s="384">
        <f>+F15+F16</f>
        <v>0</v>
      </c>
    </row>
    <row r="15" spans="1:6" s="206" customFormat="1" ht="12" customHeight="1">
      <c r="A15" s="375"/>
      <c r="B15" s="376" t="s">
        <v>102</v>
      </c>
      <c r="C15" s="377" t="s">
        <v>248</v>
      </c>
      <c r="D15" s="382"/>
      <c r="E15" s="388"/>
      <c r="F15" s="385"/>
    </row>
    <row r="16" spans="1:6" s="206" customFormat="1" ht="12" customHeight="1" thickBot="1">
      <c r="A16" s="378"/>
      <c r="B16" s="374" t="s">
        <v>103</v>
      </c>
      <c r="C16" s="379" t="s">
        <v>249</v>
      </c>
      <c r="D16" s="383"/>
      <c r="E16" s="389"/>
      <c r="F16" s="386"/>
    </row>
    <row r="17" spans="1:6" s="205" customFormat="1" ht="12" customHeight="1" thickBot="1">
      <c r="A17" s="276">
        <v>3</v>
      </c>
      <c r="B17" s="368"/>
      <c r="C17" s="51" t="s">
        <v>57</v>
      </c>
      <c r="D17" s="329"/>
      <c r="E17" s="329"/>
      <c r="F17" s="329"/>
    </row>
    <row r="18" spans="1:6" s="206" customFormat="1" ht="12" customHeight="1" thickBot="1">
      <c r="A18" s="276">
        <v>4</v>
      </c>
      <c r="B18" s="369"/>
      <c r="C18" s="51" t="s">
        <v>251</v>
      </c>
      <c r="D18" s="330">
        <f>+D19+D20</f>
        <v>0</v>
      </c>
      <c r="E18" s="330">
        <f>SUM(E19:E20)</f>
        <v>0</v>
      </c>
      <c r="F18" s="330">
        <f>SUM(F19:F20)</f>
        <v>0</v>
      </c>
    </row>
    <row r="19" spans="1:6" s="206" customFormat="1" ht="12" customHeight="1">
      <c r="A19" s="331"/>
      <c r="B19" s="370" t="s">
        <v>92</v>
      </c>
      <c r="C19" s="54" t="s">
        <v>252</v>
      </c>
      <c r="D19" s="332"/>
      <c r="E19" s="332"/>
      <c r="F19" s="332"/>
    </row>
    <row r="20" spans="1:6" s="205" customFormat="1" ht="12" customHeight="1" thickBot="1">
      <c r="A20" s="327"/>
      <c r="B20" s="365" t="s">
        <v>93</v>
      </c>
      <c r="C20" s="54" t="s">
        <v>253</v>
      </c>
      <c r="D20" s="328"/>
      <c r="E20" s="328"/>
      <c r="F20" s="328"/>
    </row>
    <row r="21" spans="1:6" s="206" customFormat="1" ht="12" customHeight="1" thickBot="1">
      <c r="A21" s="276">
        <v>5</v>
      </c>
      <c r="B21" s="371"/>
      <c r="C21" s="51" t="s">
        <v>211</v>
      </c>
      <c r="D21" s="326">
        <f>+D9+D14+D17+D18</f>
        <v>0</v>
      </c>
      <c r="E21" s="326">
        <f>+E9+E14+E17+E18</f>
        <v>0</v>
      </c>
      <c r="F21" s="326">
        <f>+F9+F14+F17+F18</f>
        <v>0</v>
      </c>
    </row>
    <row r="22" spans="1:6" s="206" customFormat="1" ht="12" customHeight="1" thickBot="1">
      <c r="A22" s="335">
        <v>6</v>
      </c>
      <c r="B22" s="372"/>
      <c r="C22" s="390" t="s">
        <v>254</v>
      </c>
      <c r="D22" s="336"/>
      <c r="E22" s="336"/>
      <c r="F22" s="336"/>
    </row>
    <row r="23" spans="1:6" s="206" customFormat="1" ht="12" customHeight="1" thickBot="1">
      <c r="A23" s="337">
        <v>7</v>
      </c>
      <c r="B23" s="368"/>
      <c r="C23" s="51" t="s">
        <v>158</v>
      </c>
      <c r="D23" s="391"/>
      <c r="E23" s="391"/>
      <c r="F23" s="338"/>
    </row>
    <row r="24" spans="1:6" s="206" customFormat="1" ht="12" customHeight="1" thickBot="1">
      <c r="A24" s="339">
        <v>8</v>
      </c>
      <c r="B24" s="373"/>
      <c r="C24" s="340" t="s">
        <v>226</v>
      </c>
      <c r="D24" s="341"/>
      <c r="E24" s="341"/>
      <c r="F24" s="341"/>
    </row>
    <row r="25" spans="1:6" s="206" customFormat="1" ht="15" customHeight="1" thickBot="1">
      <c r="A25" s="337">
        <v>9</v>
      </c>
      <c r="B25" s="368"/>
      <c r="C25" s="93" t="s">
        <v>255</v>
      </c>
      <c r="D25" s="342">
        <f>+D21+D22+D24</f>
        <v>0</v>
      </c>
      <c r="E25" s="342">
        <f>+E21+E22+E24</f>
        <v>0</v>
      </c>
      <c r="F25" s="342">
        <f>+F21+F22+F23+F24</f>
        <v>0</v>
      </c>
    </row>
    <row r="26" spans="1:6" ht="13.5" thickBot="1">
      <c r="A26" s="343"/>
      <c r="B26" s="344"/>
      <c r="C26" s="62"/>
      <c r="D26" s="345"/>
      <c r="E26" s="345"/>
      <c r="F26" s="345"/>
    </row>
    <row r="27" spans="1:6" ht="14.25" customHeight="1" thickBot="1">
      <c r="A27" s="346"/>
      <c r="B27" s="59"/>
      <c r="C27" s="56" t="s">
        <v>58</v>
      </c>
      <c r="D27" s="347"/>
      <c r="E27" s="347"/>
      <c r="F27" s="347"/>
    </row>
    <row r="28" spans="1:6" s="173" customFormat="1" ht="16.5" customHeight="1" thickBot="1">
      <c r="A28" s="276">
        <v>1</v>
      </c>
      <c r="B28" s="369"/>
      <c r="C28" s="51" t="s">
        <v>256</v>
      </c>
      <c r="D28" s="330">
        <f>SUM(D29:D39)</f>
        <v>0</v>
      </c>
      <c r="E28" s="330">
        <f>SUM(E29:E39)</f>
        <v>0</v>
      </c>
      <c r="F28" s="330">
        <f>SUM(F29:F39)</f>
        <v>0</v>
      </c>
    </row>
    <row r="29" spans="1:6" s="207" customFormat="1" ht="12" customHeight="1">
      <c r="A29" s="327"/>
      <c r="B29" s="365" t="s">
        <v>97</v>
      </c>
      <c r="C29" s="19" t="s">
        <v>39</v>
      </c>
      <c r="D29" s="328"/>
      <c r="E29" s="328"/>
      <c r="F29" s="328"/>
    </row>
    <row r="30" spans="1:6" ht="12" customHeight="1">
      <c r="A30" s="327"/>
      <c r="B30" s="365" t="s">
        <v>98</v>
      </c>
      <c r="C30" s="9" t="s">
        <v>40</v>
      </c>
      <c r="D30" s="328"/>
      <c r="E30" s="328"/>
      <c r="F30" s="328"/>
    </row>
    <row r="31" spans="1:6" ht="12" customHeight="1">
      <c r="A31" s="333"/>
      <c r="B31" s="367" t="s">
        <v>99</v>
      </c>
      <c r="C31" s="9" t="s">
        <v>41</v>
      </c>
      <c r="D31" s="334"/>
      <c r="E31" s="334"/>
      <c r="F31" s="334"/>
    </row>
    <row r="32" spans="1:6" ht="12" customHeight="1">
      <c r="A32" s="333"/>
      <c r="B32" s="367" t="s">
        <v>100</v>
      </c>
      <c r="C32" s="23" t="s">
        <v>87</v>
      </c>
      <c r="D32" s="334"/>
      <c r="E32" s="334"/>
      <c r="F32" s="334"/>
    </row>
    <row r="33" spans="1:6" ht="12" customHeight="1">
      <c r="A33" s="333"/>
      <c r="B33" s="367" t="s">
        <v>172</v>
      </c>
      <c r="C33" s="35" t="s">
        <v>124</v>
      </c>
      <c r="D33" s="334"/>
      <c r="E33" s="334"/>
      <c r="F33" s="334"/>
    </row>
    <row r="34" spans="1:6" ht="12" customHeight="1">
      <c r="A34" s="333"/>
      <c r="B34" s="367" t="s">
        <v>101</v>
      </c>
      <c r="C34" s="9" t="s">
        <v>108</v>
      </c>
      <c r="D34" s="334"/>
      <c r="E34" s="334"/>
      <c r="F34" s="334"/>
    </row>
    <row r="35" spans="1:6" ht="12" customHeight="1">
      <c r="A35" s="333"/>
      <c r="B35" s="367" t="s">
        <v>257</v>
      </c>
      <c r="C35" s="37" t="s">
        <v>121</v>
      </c>
      <c r="D35" s="334"/>
      <c r="E35" s="334"/>
      <c r="F35" s="334"/>
    </row>
    <row r="36" spans="1:6" ht="12" customHeight="1">
      <c r="A36" s="327"/>
      <c r="B36" s="365" t="s">
        <v>258</v>
      </c>
      <c r="C36" s="9" t="s">
        <v>85</v>
      </c>
      <c r="D36" s="328"/>
      <c r="E36" s="328"/>
      <c r="F36" s="328"/>
    </row>
    <row r="37" spans="1:6" ht="12" customHeight="1">
      <c r="A37" s="331"/>
      <c r="B37" s="370" t="s">
        <v>259</v>
      </c>
      <c r="C37" s="9" t="s">
        <v>42</v>
      </c>
      <c r="D37" s="332"/>
      <c r="E37" s="332"/>
      <c r="F37" s="332"/>
    </row>
    <row r="38" spans="1:6" ht="12" customHeight="1">
      <c r="A38" s="331"/>
      <c r="B38" s="370" t="s">
        <v>260</v>
      </c>
      <c r="C38" s="24" t="s">
        <v>119</v>
      </c>
      <c r="D38" s="332"/>
      <c r="E38" s="332"/>
      <c r="F38" s="332"/>
    </row>
    <row r="39" spans="1:6" s="207" customFormat="1" ht="12" customHeight="1" thickBot="1">
      <c r="A39" s="327"/>
      <c r="B39" s="365" t="s">
        <v>261</v>
      </c>
      <c r="C39" s="36" t="s">
        <v>120</v>
      </c>
      <c r="D39" s="328"/>
      <c r="E39" s="328"/>
      <c r="F39" s="328"/>
    </row>
    <row r="40" spans="1:6" ht="12" customHeight="1" thickBot="1">
      <c r="A40" s="276">
        <v>2</v>
      </c>
      <c r="B40" s="369"/>
      <c r="C40" s="51" t="s">
        <v>262</v>
      </c>
      <c r="D40" s="330">
        <f>SUM(D41:D46)</f>
        <v>0</v>
      </c>
      <c r="E40" s="330">
        <f>SUM(E41:E46)</f>
        <v>0</v>
      </c>
      <c r="F40" s="330">
        <f>SUM(F41:F46)</f>
        <v>0</v>
      </c>
    </row>
    <row r="41" spans="1:6" ht="12" customHeight="1">
      <c r="A41" s="327"/>
      <c r="B41" s="365" t="s">
        <v>102</v>
      </c>
      <c r="C41" s="38" t="s">
        <v>83</v>
      </c>
      <c r="D41" s="328"/>
      <c r="E41" s="328"/>
      <c r="F41" s="328"/>
    </row>
    <row r="42" spans="1:6" ht="12" customHeight="1">
      <c r="A42" s="327"/>
      <c r="B42" s="365" t="s">
        <v>103</v>
      </c>
      <c r="C42" s="38" t="s">
        <v>223</v>
      </c>
      <c r="D42" s="328"/>
      <c r="E42" s="328"/>
      <c r="F42" s="328"/>
    </row>
    <row r="43" spans="1:6" ht="12" customHeight="1">
      <c r="A43" s="327"/>
      <c r="B43" s="365" t="s">
        <v>104</v>
      </c>
      <c r="C43" s="38" t="s">
        <v>84</v>
      </c>
      <c r="D43" s="328"/>
      <c r="E43" s="328"/>
      <c r="F43" s="328"/>
    </row>
    <row r="44" spans="1:6" ht="12" customHeight="1">
      <c r="A44" s="327"/>
      <c r="B44" s="365" t="s">
        <v>105</v>
      </c>
      <c r="C44" s="38" t="s">
        <v>125</v>
      </c>
      <c r="D44" s="328"/>
      <c r="E44" s="328"/>
      <c r="F44" s="328"/>
    </row>
    <row r="45" spans="1:6" ht="12" customHeight="1">
      <c r="A45" s="327"/>
      <c r="B45" s="365" t="s">
        <v>263</v>
      </c>
      <c r="C45" s="38" t="s">
        <v>110</v>
      </c>
      <c r="D45" s="328"/>
      <c r="E45" s="328"/>
      <c r="F45" s="328"/>
    </row>
    <row r="46" spans="1:6" ht="12" customHeight="1" thickBot="1">
      <c r="A46" s="327"/>
      <c r="B46" s="374" t="s">
        <v>264</v>
      </c>
      <c r="C46" s="38" t="s">
        <v>265</v>
      </c>
      <c r="D46" s="334"/>
      <c r="E46" s="334"/>
      <c r="F46" s="334"/>
    </row>
    <row r="47" spans="1:6" ht="12" customHeight="1" thickBot="1">
      <c r="A47" s="276">
        <v>3</v>
      </c>
      <c r="B47" s="366"/>
      <c r="C47" s="51" t="s">
        <v>266</v>
      </c>
      <c r="D47" s="361">
        <f>+D40+D28</f>
        <v>0</v>
      </c>
      <c r="E47" s="361">
        <f>+E40+E28</f>
        <v>0</v>
      </c>
      <c r="F47" s="361">
        <f>+F40+F28</f>
        <v>0</v>
      </c>
    </row>
    <row r="48" spans="1:6" ht="12" customHeight="1" thickBot="1">
      <c r="A48" s="276">
        <v>4</v>
      </c>
      <c r="B48" s="368"/>
      <c r="C48" s="51" t="s">
        <v>159</v>
      </c>
      <c r="D48" s="391"/>
      <c r="E48" s="391"/>
      <c r="F48" s="338"/>
    </row>
    <row r="49" spans="1:6" ht="15" customHeight="1" thickBot="1">
      <c r="A49" s="337">
        <v>5</v>
      </c>
      <c r="B49" s="368"/>
      <c r="C49" s="93" t="s">
        <v>267</v>
      </c>
      <c r="D49" s="342">
        <f>+D47</f>
        <v>0</v>
      </c>
      <c r="E49" s="342">
        <f>+E47</f>
        <v>0</v>
      </c>
      <c r="F49" s="342">
        <f>+F47+F48</f>
        <v>0</v>
      </c>
    </row>
    <row r="50" spans="1:6" ht="13.5" thickBot="1">
      <c r="A50" s="348"/>
      <c r="B50" s="349"/>
      <c r="C50" s="349"/>
      <c r="D50" s="349"/>
      <c r="E50" s="349"/>
      <c r="F50" s="349"/>
    </row>
    <row r="51" spans="1:6" ht="15" customHeight="1" thickBot="1">
      <c r="A51" s="350" t="s">
        <v>212</v>
      </c>
      <c r="B51" s="351"/>
      <c r="C51" s="352"/>
      <c r="D51" s="353"/>
      <c r="E51" s="353"/>
      <c r="F51" s="353"/>
    </row>
    <row r="52" spans="1:6" ht="12.75">
      <c r="A52" s="418"/>
      <c r="B52" s="418"/>
      <c r="C52" s="418"/>
      <c r="D52" s="418"/>
      <c r="E52" s="418"/>
      <c r="F52" s="418"/>
    </row>
  </sheetData>
  <sheetProtection sheet="1" objects="1" scenarios="1"/>
  <mergeCells count="7">
    <mergeCell ref="C1:F1"/>
    <mergeCell ref="A52:F52"/>
    <mergeCell ref="C5:C6"/>
    <mergeCell ref="F5:F6"/>
    <mergeCell ref="C2:E2"/>
    <mergeCell ref="C3:E3"/>
    <mergeCell ref="D6:E6"/>
  </mergeCells>
  <printOptions horizontalCentered="1"/>
  <pageMargins left="0.984251968503937" right="0.7874015748031497" top="0.9055118110236221" bottom="0.984251968503937" header="0.6692913385826772" footer="0.7874015748031497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8"/>
  <sheetViews>
    <sheetView zoomScale="120" zoomScaleNormal="120" zoomScalePageLayoutView="0" workbookViewId="0" topLeftCell="A16">
      <selection activeCell="L47" sqref="L47"/>
    </sheetView>
  </sheetViews>
  <sheetFormatPr defaultColWidth="9.00390625" defaultRowHeight="12.75"/>
  <cols>
    <col min="1" max="1" width="10.875" style="4" customWidth="1"/>
    <col min="2" max="2" width="9.875" style="5" customWidth="1"/>
    <col min="3" max="3" width="44.625" style="5" customWidth="1"/>
    <col min="4" max="6" width="11.875" style="5" customWidth="1"/>
    <col min="7" max="16384" width="9.375" style="5" customWidth="1"/>
  </cols>
  <sheetData>
    <row r="1" spans="1:6" s="3" customFormat="1" ht="21" customHeight="1" thickBot="1">
      <c r="A1" s="2"/>
      <c r="C1" s="417" t="s">
        <v>268</v>
      </c>
      <c r="D1" s="417"/>
      <c r="E1" s="417"/>
      <c r="F1" s="417"/>
    </row>
    <row r="2" spans="1:6" s="203" customFormat="1" ht="15.75">
      <c r="A2" s="44" t="s">
        <v>46</v>
      </c>
      <c r="B2" s="45"/>
      <c r="C2" s="423" t="s">
        <v>269</v>
      </c>
      <c r="D2" s="424"/>
      <c r="E2" s="425"/>
      <c r="F2" s="392" t="s">
        <v>64</v>
      </c>
    </row>
    <row r="3" spans="1:6" s="203" customFormat="1" ht="16.5" thickBot="1">
      <c r="A3" s="47" t="s">
        <v>48</v>
      </c>
      <c r="B3" s="48"/>
      <c r="C3" s="426" t="s">
        <v>49</v>
      </c>
      <c r="D3" s="427"/>
      <c r="E3" s="428"/>
      <c r="F3" s="277" t="s">
        <v>50</v>
      </c>
    </row>
    <row r="4" spans="1:6" s="204" customFormat="1" ht="15.75" customHeight="1" thickBot="1">
      <c r="A4" s="49"/>
      <c r="B4" s="49"/>
      <c r="C4" s="49"/>
      <c r="D4" s="49"/>
      <c r="E4" s="49"/>
      <c r="F4" s="6" t="s">
        <v>51</v>
      </c>
    </row>
    <row r="5" spans="1:6" ht="36">
      <c r="A5" s="40" t="s">
        <v>52</v>
      </c>
      <c r="B5" s="41" t="s">
        <v>53</v>
      </c>
      <c r="C5" s="419" t="s">
        <v>54</v>
      </c>
      <c r="D5" s="65" t="s">
        <v>128</v>
      </c>
      <c r="E5" s="65" t="s">
        <v>129</v>
      </c>
      <c r="F5" s="421" t="s">
        <v>127</v>
      </c>
    </row>
    <row r="6" spans="1:6" ht="13.5" thickBot="1">
      <c r="A6" s="42" t="s">
        <v>55</v>
      </c>
      <c r="B6" s="43"/>
      <c r="C6" s="420"/>
      <c r="D6" s="429" t="s">
        <v>130</v>
      </c>
      <c r="E6" s="430"/>
      <c r="F6" s="422"/>
    </row>
    <row r="7" spans="1:6" s="173" customFormat="1" ht="12.75" customHeight="1" thickBot="1">
      <c r="A7" s="90">
        <v>1</v>
      </c>
      <c r="B7" s="61">
        <v>2</v>
      </c>
      <c r="C7" s="61">
        <v>3</v>
      </c>
      <c r="D7" s="91">
        <v>4</v>
      </c>
      <c r="E7" s="91">
        <v>5</v>
      </c>
      <c r="F7" s="92">
        <v>6</v>
      </c>
    </row>
    <row r="8" spans="1:6" s="173" customFormat="1" ht="15.75" customHeight="1" thickBot="1">
      <c r="A8" s="58"/>
      <c r="B8" s="59"/>
      <c r="C8" s="94" t="s">
        <v>56</v>
      </c>
      <c r="D8" s="56"/>
      <c r="E8" s="56"/>
      <c r="F8" s="60"/>
    </row>
    <row r="9" spans="1:6" s="205" customFormat="1" ht="12" customHeight="1" thickBot="1">
      <c r="A9" s="276">
        <v>1</v>
      </c>
      <c r="B9" s="50"/>
      <c r="C9" s="51" t="s">
        <v>274</v>
      </c>
      <c r="D9" s="326">
        <f>SUM(D10:D14)</f>
        <v>0</v>
      </c>
      <c r="E9" s="326">
        <f>SUM(E10:E14)</f>
        <v>0</v>
      </c>
      <c r="F9" s="326">
        <f>SUM(F10:F14)</f>
        <v>0</v>
      </c>
    </row>
    <row r="10" spans="1:6" s="206" customFormat="1" ht="12" customHeight="1">
      <c r="A10" s="327"/>
      <c r="B10" s="365" t="s">
        <v>97</v>
      </c>
      <c r="C10" s="38" t="s">
        <v>275</v>
      </c>
      <c r="D10" s="328"/>
      <c r="E10" s="328"/>
      <c r="F10" s="328"/>
    </row>
    <row r="11" spans="1:6" s="206" customFormat="1" ht="12" customHeight="1">
      <c r="A11" s="327"/>
      <c r="B11" s="365" t="s">
        <v>98</v>
      </c>
      <c r="C11" s="38" t="s">
        <v>113</v>
      </c>
      <c r="D11" s="328"/>
      <c r="E11" s="328"/>
      <c r="F11" s="328"/>
    </row>
    <row r="12" spans="1:6" s="206" customFormat="1" ht="12" customHeight="1">
      <c r="A12" s="327"/>
      <c r="B12" s="365" t="s">
        <v>99</v>
      </c>
      <c r="C12" s="38" t="s">
        <v>114</v>
      </c>
      <c r="D12" s="328"/>
      <c r="E12" s="328"/>
      <c r="F12" s="328"/>
    </row>
    <row r="13" spans="1:6" s="206" customFormat="1" ht="12" customHeight="1">
      <c r="A13" s="327"/>
      <c r="B13" s="365" t="s">
        <v>100</v>
      </c>
      <c r="C13" s="38" t="s">
        <v>115</v>
      </c>
      <c r="D13" s="328"/>
      <c r="E13" s="328"/>
      <c r="F13" s="328"/>
    </row>
    <row r="14" spans="1:6" s="206" customFormat="1" ht="12" customHeight="1" thickBot="1">
      <c r="A14" s="333"/>
      <c r="B14" s="367" t="s">
        <v>172</v>
      </c>
      <c r="C14" s="39" t="s">
        <v>276</v>
      </c>
      <c r="D14" s="334"/>
      <c r="E14" s="334"/>
      <c r="F14" s="334"/>
    </row>
    <row r="15" spans="1:6" s="205" customFormat="1" ht="12" customHeight="1" thickBot="1">
      <c r="A15" s="276">
        <v>2</v>
      </c>
      <c r="B15" s="368"/>
      <c r="C15" s="51" t="s">
        <v>57</v>
      </c>
      <c r="D15" s="329"/>
      <c r="E15" s="329"/>
      <c r="F15" s="329"/>
    </row>
    <row r="16" spans="1:6" s="206" customFormat="1" ht="12" customHeight="1" thickBot="1">
      <c r="A16" s="276">
        <v>3</v>
      </c>
      <c r="B16" s="369"/>
      <c r="C16" s="51" t="s">
        <v>270</v>
      </c>
      <c r="D16" s="330">
        <f>+D17+D18</f>
        <v>0</v>
      </c>
      <c r="E16" s="330">
        <f>SUM(E17:E18)</f>
        <v>0</v>
      </c>
      <c r="F16" s="330">
        <f>SUM(F17:F18)</f>
        <v>0</v>
      </c>
    </row>
    <row r="17" spans="1:6" s="206" customFormat="1" ht="12" customHeight="1">
      <c r="A17" s="331"/>
      <c r="B17" s="370" t="s">
        <v>89</v>
      </c>
      <c r="C17" s="54" t="s">
        <v>252</v>
      </c>
      <c r="D17" s="332"/>
      <c r="E17" s="332"/>
      <c r="F17" s="332"/>
    </row>
    <row r="18" spans="1:6" s="205" customFormat="1" ht="12" customHeight="1" thickBot="1">
      <c r="A18" s="327"/>
      <c r="B18" s="365" t="s">
        <v>90</v>
      </c>
      <c r="C18" s="54" t="s">
        <v>253</v>
      </c>
      <c r="D18" s="328"/>
      <c r="E18" s="328"/>
      <c r="F18" s="328"/>
    </row>
    <row r="19" spans="1:6" s="205" customFormat="1" ht="12" customHeight="1" thickBot="1">
      <c r="A19" s="276">
        <v>4</v>
      </c>
      <c r="B19" s="369"/>
      <c r="C19" s="51" t="s">
        <v>281</v>
      </c>
      <c r="D19" s="330"/>
      <c r="E19" s="330"/>
      <c r="F19" s="330"/>
    </row>
    <row r="20" spans="1:6" s="206" customFormat="1" ht="12" customHeight="1" thickBot="1">
      <c r="A20" s="276">
        <v>5</v>
      </c>
      <c r="B20" s="371"/>
      <c r="C20" s="51" t="s">
        <v>211</v>
      </c>
      <c r="D20" s="326">
        <f>+D9+D15+D16+D19</f>
        <v>0</v>
      </c>
      <c r="E20" s="326">
        <f>+E9+E15+E16+E19</f>
        <v>0</v>
      </c>
      <c r="F20" s="326">
        <f>+F9+F15+F16+F19</f>
        <v>0</v>
      </c>
    </row>
    <row r="21" spans="1:6" s="206" customFormat="1" ht="12" customHeight="1" thickBot="1">
      <c r="A21" s="335">
        <v>6</v>
      </c>
      <c r="B21" s="372"/>
      <c r="C21" s="390" t="s">
        <v>254</v>
      </c>
      <c r="D21" s="336"/>
      <c r="E21" s="336"/>
      <c r="F21" s="336"/>
    </row>
    <row r="22" spans="1:6" s="206" customFormat="1" ht="12" customHeight="1" thickBot="1">
      <c r="A22" s="337">
        <v>7</v>
      </c>
      <c r="B22" s="368"/>
      <c r="C22" s="51" t="s">
        <v>158</v>
      </c>
      <c r="D22" s="391"/>
      <c r="E22" s="391"/>
      <c r="F22" s="338"/>
    </row>
    <row r="23" spans="1:6" s="206" customFormat="1" ht="15" customHeight="1" thickBot="1">
      <c r="A23" s="337">
        <v>8</v>
      </c>
      <c r="B23" s="368"/>
      <c r="C23" s="93" t="s">
        <v>271</v>
      </c>
      <c r="D23" s="342">
        <f>+D20+D21</f>
        <v>0</v>
      </c>
      <c r="E23" s="342">
        <f>+E20+E21</f>
        <v>0</v>
      </c>
      <c r="F23" s="342">
        <f>+F20+F21+F22</f>
        <v>0</v>
      </c>
    </row>
    <row r="24" spans="1:6" ht="13.5" thickBot="1">
      <c r="A24" s="343"/>
      <c r="B24" s="344"/>
      <c r="C24" s="62"/>
      <c r="D24" s="345"/>
      <c r="E24" s="345"/>
      <c r="F24" s="345"/>
    </row>
    <row r="25" spans="1:6" ht="14.25" customHeight="1" thickBot="1">
      <c r="A25" s="346"/>
      <c r="B25" s="59"/>
      <c r="C25" s="56" t="s">
        <v>58</v>
      </c>
      <c r="D25" s="347"/>
      <c r="E25" s="347"/>
      <c r="F25" s="347"/>
    </row>
    <row r="26" spans="1:6" s="173" customFormat="1" ht="16.5" customHeight="1" thickBot="1">
      <c r="A26" s="276">
        <v>1</v>
      </c>
      <c r="B26" s="369"/>
      <c r="C26" s="51" t="s">
        <v>256</v>
      </c>
      <c r="D26" s="330">
        <f>SUM(D27:D37)</f>
        <v>0</v>
      </c>
      <c r="E26" s="330">
        <f>SUM(E27:E37)</f>
        <v>0</v>
      </c>
      <c r="F26" s="330">
        <f>SUM(F27:F37)</f>
        <v>0</v>
      </c>
    </row>
    <row r="27" spans="1:6" s="207" customFormat="1" ht="12" customHeight="1">
      <c r="A27" s="327"/>
      <c r="B27" s="365" t="s">
        <v>97</v>
      </c>
      <c r="C27" s="19" t="s">
        <v>39</v>
      </c>
      <c r="D27" s="328"/>
      <c r="E27" s="328"/>
      <c r="F27" s="328"/>
    </row>
    <row r="28" spans="1:6" ht="12" customHeight="1">
      <c r="A28" s="327"/>
      <c r="B28" s="365" t="s">
        <v>98</v>
      </c>
      <c r="C28" s="9" t="s">
        <v>40</v>
      </c>
      <c r="D28" s="328"/>
      <c r="E28" s="328"/>
      <c r="F28" s="328"/>
    </row>
    <row r="29" spans="1:6" ht="12" customHeight="1">
      <c r="A29" s="333"/>
      <c r="B29" s="367" t="s">
        <v>99</v>
      </c>
      <c r="C29" s="9" t="s">
        <v>41</v>
      </c>
      <c r="D29" s="334"/>
      <c r="E29" s="334"/>
      <c r="F29" s="334"/>
    </row>
    <row r="30" spans="1:6" ht="12" customHeight="1">
      <c r="A30" s="333"/>
      <c r="B30" s="367" t="s">
        <v>100</v>
      </c>
      <c r="C30" s="23" t="s">
        <v>87</v>
      </c>
      <c r="D30" s="334"/>
      <c r="E30" s="334"/>
      <c r="F30" s="334"/>
    </row>
    <row r="31" spans="1:6" ht="12" customHeight="1">
      <c r="A31" s="333"/>
      <c r="B31" s="367" t="s">
        <v>172</v>
      </c>
      <c r="C31" s="35" t="s">
        <v>124</v>
      </c>
      <c r="D31" s="334"/>
      <c r="E31" s="334"/>
      <c r="F31" s="334"/>
    </row>
    <row r="32" spans="1:6" ht="12" customHeight="1">
      <c r="A32" s="333"/>
      <c r="B32" s="367" t="s">
        <v>101</v>
      </c>
      <c r="C32" s="9" t="s">
        <v>108</v>
      </c>
      <c r="D32" s="334"/>
      <c r="E32" s="334"/>
      <c r="F32" s="334"/>
    </row>
    <row r="33" spans="1:6" ht="12" customHeight="1">
      <c r="A33" s="333"/>
      <c r="B33" s="367" t="s">
        <v>257</v>
      </c>
      <c r="C33" s="37" t="s">
        <v>121</v>
      </c>
      <c r="D33" s="334"/>
      <c r="E33" s="334"/>
      <c r="F33" s="334"/>
    </row>
    <row r="34" spans="1:6" ht="12" customHeight="1">
      <c r="A34" s="327"/>
      <c r="B34" s="365" t="s">
        <v>258</v>
      </c>
      <c r="C34" s="9" t="s">
        <v>85</v>
      </c>
      <c r="D34" s="328"/>
      <c r="E34" s="328"/>
      <c r="F34" s="328"/>
    </row>
    <row r="35" spans="1:6" ht="12" customHeight="1">
      <c r="A35" s="331"/>
      <c r="B35" s="370" t="s">
        <v>259</v>
      </c>
      <c r="C35" s="9" t="s">
        <v>42</v>
      </c>
      <c r="D35" s="332"/>
      <c r="E35" s="332"/>
      <c r="F35" s="332"/>
    </row>
    <row r="36" spans="1:6" ht="12" customHeight="1">
      <c r="A36" s="331"/>
      <c r="B36" s="370" t="s">
        <v>260</v>
      </c>
      <c r="C36" s="24" t="s">
        <v>119</v>
      </c>
      <c r="D36" s="332"/>
      <c r="E36" s="332"/>
      <c r="F36" s="332"/>
    </row>
    <row r="37" spans="1:6" s="207" customFormat="1" ht="12" customHeight="1" thickBot="1">
      <c r="A37" s="327"/>
      <c r="B37" s="365" t="s">
        <v>261</v>
      </c>
      <c r="C37" s="36" t="s">
        <v>120</v>
      </c>
      <c r="D37" s="328"/>
      <c r="E37" s="328"/>
      <c r="F37" s="328"/>
    </row>
    <row r="38" spans="1:6" ht="12" customHeight="1" thickBot="1">
      <c r="A38" s="276">
        <v>2</v>
      </c>
      <c r="B38" s="369"/>
      <c r="C38" s="51" t="s">
        <v>272</v>
      </c>
      <c r="D38" s="330">
        <f>SUM(D39:D42)</f>
        <v>0</v>
      </c>
      <c r="E38" s="330">
        <f>SUM(E39:E42)</f>
        <v>0</v>
      </c>
      <c r="F38" s="330">
        <f>SUM(F39:F42)</f>
        <v>0</v>
      </c>
    </row>
    <row r="39" spans="1:6" ht="12" customHeight="1">
      <c r="A39" s="327"/>
      <c r="B39" s="365" t="s">
        <v>102</v>
      </c>
      <c r="C39" s="38" t="s">
        <v>83</v>
      </c>
      <c r="D39" s="328"/>
      <c r="E39" s="328"/>
      <c r="F39" s="328"/>
    </row>
    <row r="40" spans="1:6" ht="12" customHeight="1">
      <c r="A40" s="327"/>
      <c r="B40" s="365" t="s">
        <v>103</v>
      </c>
      <c r="C40" s="38" t="s">
        <v>223</v>
      </c>
      <c r="D40" s="328"/>
      <c r="E40" s="328"/>
      <c r="F40" s="328"/>
    </row>
    <row r="41" spans="1:6" ht="12" customHeight="1">
      <c r="A41" s="327"/>
      <c r="B41" s="365" t="s">
        <v>104</v>
      </c>
      <c r="C41" s="38" t="s">
        <v>125</v>
      </c>
      <c r="D41" s="328"/>
      <c r="E41" s="328"/>
      <c r="F41" s="328"/>
    </row>
    <row r="42" spans="1:6" ht="12" customHeight="1" thickBot="1">
      <c r="A42" s="333"/>
      <c r="B42" s="367" t="s">
        <v>105</v>
      </c>
      <c r="C42" s="39" t="s">
        <v>59</v>
      </c>
      <c r="D42" s="334"/>
      <c r="E42" s="334"/>
      <c r="F42" s="334"/>
    </row>
    <row r="43" spans="1:6" ht="12" customHeight="1" thickBot="1">
      <c r="A43" s="276">
        <v>3</v>
      </c>
      <c r="B43" s="368"/>
      <c r="C43" s="51" t="s">
        <v>266</v>
      </c>
      <c r="D43" s="393">
        <f>+D38+D26</f>
        <v>0</v>
      </c>
      <c r="E43" s="393">
        <f>+E38+E26</f>
        <v>0</v>
      </c>
      <c r="F43" s="393">
        <f>+F38+F26</f>
        <v>0</v>
      </c>
    </row>
    <row r="44" spans="1:6" ht="12" customHeight="1" thickBot="1">
      <c r="A44" s="276">
        <v>4</v>
      </c>
      <c r="B44" s="368"/>
      <c r="C44" s="51" t="s">
        <v>159</v>
      </c>
      <c r="D44" s="391"/>
      <c r="E44" s="391"/>
      <c r="F44" s="338"/>
    </row>
    <row r="45" spans="1:6" ht="15" customHeight="1" thickBot="1">
      <c r="A45" s="337">
        <v>5</v>
      </c>
      <c r="B45" s="368"/>
      <c r="C45" s="93" t="s">
        <v>267</v>
      </c>
      <c r="D45" s="342">
        <f>+D43</f>
        <v>0</v>
      </c>
      <c r="E45" s="342">
        <f>+E43</f>
        <v>0</v>
      </c>
      <c r="F45" s="342">
        <f>+F43+F44</f>
        <v>0</v>
      </c>
    </row>
    <row r="46" spans="1:6" ht="13.5" thickBot="1">
      <c r="A46" s="348"/>
      <c r="B46" s="349"/>
      <c r="C46" s="349"/>
      <c r="D46" s="349"/>
      <c r="E46" s="349"/>
      <c r="F46" s="349"/>
    </row>
    <row r="47" spans="1:6" ht="15" customHeight="1" thickBot="1">
      <c r="A47" s="350" t="s">
        <v>212</v>
      </c>
      <c r="B47" s="351"/>
      <c r="C47" s="352"/>
      <c r="D47" s="353"/>
      <c r="E47" s="353"/>
      <c r="F47" s="353"/>
    </row>
    <row r="48" spans="1:6" ht="12.75">
      <c r="A48" s="418"/>
      <c r="B48" s="418"/>
      <c r="C48" s="418"/>
      <c r="D48" s="418"/>
      <c r="E48" s="418"/>
      <c r="F48" s="418"/>
    </row>
  </sheetData>
  <sheetProtection/>
  <mergeCells count="7">
    <mergeCell ref="A48:F48"/>
    <mergeCell ref="C1:F1"/>
    <mergeCell ref="C2:E2"/>
    <mergeCell ref="C3:E3"/>
    <mergeCell ref="C5:C6"/>
    <mergeCell ref="F5:F6"/>
    <mergeCell ref="D6:E6"/>
  </mergeCells>
  <printOptions horizontalCentered="1"/>
  <pageMargins left="0.984251968503937" right="0.7874015748031497" top="0.9055118110236221" bottom="0.984251968503937" header="0.6692913385826772" footer="0.7874015748031497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="120" zoomScaleNormal="120" zoomScalePageLayoutView="0" workbookViewId="0" topLeftCell="A1">
      <selection activeCell="L19" sqref="L19"/>
    </sheetView>
  </sheetViews>
  <sheetFormatPr defaultColWidth="9.00390625" defaultRowHeight="12.75"/>
  <cols>
    <col min="1" max="1" width="10.875" style="4" customWidth="1"/>
    <col min="2" max="2" width="9.875" style="5" customWidth="1"/>
    <col min="3" max="3" width="44.625" style="5" customWidth="1"/>
    <col min="4" max="6" width="11.875" style="5" customWidth="1"/>
    <col min="7" max="16384" width="9.375" style="5" customWidth="1"/>
  </cols>
  <sheetData>
    <row r="1" spans="1:6" s="3" customFormat="1" ht="21" customHeight="1" thickBot="1">
      <c r="A1" s="2"/>
      <c r="C1" s="417" t="s">
        <v>273</v>
      </c>
      <c r="D1" s="417"/>
      <c r="E1" s="417"/>
      <c r="F1" s="417"/>
    </row>
    <row r="2" spans="1:6" s="203" customFormat="1" ht="15.75">
      <c r="A2" s="44" t="s">
        <v>46</v>
      </c>
      <c r="B2" s="45"/>
      <c r="C2" s="423" t="s">
        <v>269</v>
      </c>
      <c r="D2" s="424"/>
      <c r="E2" s="425"/>
      <c r="F2" s="392" t="s">
        <v>64</v>
      </c>
    </row>
    <row r="3" spans="1:6" s="203" customFormat="1" ht="16.5" thickBot="1">
      <c r="A3" s="47" t="s">
        <v>48</v>
      </c>
      <c r="B3" s="48"/>
      <c r="C3" s="426" t="s">
        <v>49</v>
      </c>
      <c r="D3" s="427"/>
      <c r="E3" s="428"/>
      <c r="F3" s="277" t="s">
        <v>50</v>
      </c>
    </row>
    <row r="4" spans="1:6" s="204" customFormat="1" ht="15.75" customHeight="1" thickBot="1">
      <c r="A4" s="49"/>
      <c r="B4" s="49"/>
      <c r="C4" s="49"/>
      <c r="D4" s="49"/>
      <c r="E4" s="49"/>
      <c r="F4" s="6" t="s">
        <v>51</v>
      </c>
    </row>
    <row r="5" spans="1:6" ht="36">
      <c r="A5" s="40" t="s">
        <v>52</v>
      </c>
      <c r="B5" s="41" t="s">
        <v>53</v>
      </c>
      <c r="C5" s="419" t="s">
        <v>54</v>
      </c>
      <c r="D5" s="65" t="s">
        <v>128</v>
      </c>
      <c r="E5" s="65" t="s">
        <v>129</v>
      </c>
      <c r="F5" s="421" t="s">
        <v>127</v>
      </c>
    </row>
    <row r="6" spans="1:6" ht="13.5" thickBot="1">
      <c r="A6" s="42" t="s">
        <v>55</v>
      </c>
      <c r="B6" s="43"/>
      <c r="C6" s="420"/>
      <c r="D6" s="429" t="s">
        <v>130</v>
      </c>
      <c r="E6" s="430"/>
      <c r="F6" s="422"/>
    </row>
    <row r="7" spans="1:6" s="173" customFormat="1" ht="12.75" customHeight="1" thickBot="1">
      <c r="A7" s="90">
        <v>1</v>
      </c>
      <c r="B7" s="61">
        <v>2</v>
      </c>
      <c r="C7" s="61">
        <v>3</v>
      </c>
      <c r="D7" s="91">
        <v>4</v>
      </c>
      <c r="E7" s="91">
        <v>5</v>
      </c>
      <c r="F7" s="92">
        <v>6</v>
      </c>
    </row>
    <row r="8" spans="1:6" s="173" customFormat="1" ht="15.75" customHeight="1" thickBot="1">
      <c r="A8" s="58"/>
      <c r="B8" s="59"/>
      <c r="C8" s="94" t="s">
        <v>56</v>
      </c>
      <c r="D8" s="56"/>
      <c r="E8" s="56"/>
      <c r="F8" s="60"/>
    </row>
    <row r="9" spans="1:6" s="205" customFormat="1" ht="12" customHeight="1" thickBot="1">
      <c r="A9" s="276">
        <v>1</v>
      </c>
      <c r="B9" s="50"/>
      <c r="C9" s="51" t="s">
        <v>274</v>
      </c>
      <c r="D9" s="326">
        <f>SUM(D10:D14)</f>
        <v>0</v>
      </c>
      <c r="E9" s="326">
        <f>SUM(E10:E14)</f>
        <v>0</v>
      </c>
      <c r="F9" s="326">
        <f>SUM(F10:F14)</f>
        <v>0</v>
      </c>
    </row>
    <row r="10" spans="1:6" s="206" customFormat="1" ht="12" customHeight="1">
      <c r="A10" s="327"/>
      <c r="B10" s="365" t="s">
        <v>97</v>
      </c>
      <c r="C10" s="38" t="s">
        <v>275</v>
      </c>
      <c r="D10" s="328"/>
      <c r="E10" s="328"/>
      <c r="F10" s="328"/>
    </row>
    <row r="11" spans="1:6" s="206" customFormat="1" ht="12" customHeight="1">
      <c r="A11" s="327"/>
      <c r="B11" s="365" t="s">
        <v>98</v>
      </c>
      <c r="C11" s="38" t="s">
        <v>113</v>
      </c>
      <c r="D11" s="328"/>
      <c r="E11" s="328"/>
      <c r="F11" s="328"/>
    </row>
    <row r="12" spans="1:6" s="206" customFormat="1" ht="12" customHeight="1">
      <c r="A12" s="327"/>
      <c r="B12" s="365" t="s">
        <v>99</v>
      </c>
      <c r="C12" s="38" t="s">
        <v>114</v>
      </c>
      <c r="D12" s="328"/>
      <c r="E12" s="328"/>
      <c r="F12" s="328"/>
    </row>
    <row r="13" spans="1:6" s="206" customFormat="1" ht="12" customHeight="1">
      <c r="A13" s="327"/>
      <c r="B13" s="365" t="s">
        <v>100</v>
      </c>
      <c r="C13" s="38" t="s">
        <v>115</v>
      </c>
      <c r="D13" s="328"/>
      <c r="E13" s="328"/>
      <c r="F13" s="328"/>
    </row>
    <row r="14" spans="1:6" s="206" customFormat="1" ht="12" customHeight="1" thickBot="1">
      <c r="A14" s="333"/>
      <c r="B14" s="367" t="s">
        <v>172</v>
      </c>
      <c r="C14" s="39" t="s">
        <v>276</v>
      </c>
      <c r="D14" s="334"/>
      <c r="E14" s="334"/>
      <c r="F14" s="334"/>
    </row>
    <row r="15" spans="1:6" s="205" customFormat="1" ht="12" customHeight="1" thickBot="1">
      <c r="A15" s="276">
        <v>2</v>
      </c>
      <c r="B15" s="368"/>
      <c r="C15" s="51" t="s">
        <v>57</v>
      </c>
      <c r="D15" s="329"/>
      <c r="E15" s="329"/>
      <c r="F15" s="329"/>
    </row>
    <row r="16" spans="1:6" s="206" customFormat="1" ht="12" customHeight="1" thickBot="1">
      <c r="A16" s="276">
        <v>3</v>
      </c>
      <c r="B16" s="369"/>
      <c r="C16" s="51" t="s">
        <v>270</v>
      </c>
      <c r="D16" s="330">
        <f>+D17+D18</f>
        <v>0</v>
      </c>
      <c r="E16" s="330">
        <f>SUM(E17:E18)</f>
        <v>0</v>
      </c>
      <c r="F16" s="330">
        <f>SUM(F17:F18)</f>
        <v>0</v>
      </c>
    </row>
    <row r="17" spans="1:6" s="206" customFormat="1" ht="12" customHeight="1">
      <c r="A17" s="331"/>
      <c r="B17" s="370" t="s">
        <v>89</v>
      </c>
      <c r="C17" s="54" t="s">
        <v>252</v>
      </c>
      <c r="D17" s="332"/>
      <c r="E17" s="332"/>
      <c r="F17" s="332"/>
    </row>
    <row r="18" spans="1:6" s="205" customFormat="1" ht="12" customHeight="1" thickBot="1">
      <c r="A18" s="327"/>
      <c r="B18" s="365" t="s">
        <v>90</v>
      </c>
      <c r="C18" s="54" t="s">
        <v>253</v>
      </c>
      <c r="D18" s="328"/>
      <c r="E18" s="328"/>
      <c r="F18" s="328"/>
    </row>
    <row r="19" spans="1:6" s="205" customFormat="1" ht="12" customHeight="1" thickBot="1">
      <c r="A19" s="276">
        <v>4</v>
      </c>
      <c r="B19" s="369"/>
      <c r="C19" s="51" t="s">
        <v>281</v>
      </c>
      <c r="D19" s="330"/>
      <c r="E19" s="330"/>
      <c r="F19" s="330"/>
    </row>
    <row r="20" spans="1:6" s="206" customFormat="1" ht="12" customHeight="1" thickBot="1">
      <c r="A20" s="276">
        <v>5</v>
      </c>
      <c r="B20" s="371"/>
      <c r="C20" s="51" t="s">
        <v>211</v>
      </c>
      <c r="D20" s="326">
        <f>+D9+D15+D16+D19</f>
        <v>0</v>
      </c>
      <c r="E20" s="326">
        <f>+E9+E15+E16+E19</f>
        <v>0</v>
      </c>
      <c r="F20" s="326">
        <f>+F9+F15+F16+F19</f>
        <v>0</v>
      </c>
    </row>
    <row r="21" spans="1:6" s="206" customFormat="1" ht="12" customHeight="1" thickBot="1">
      <c r="A21" s="335">
        <v>6</v>
      </c>
      <c r="B21" s="372"/>
      <c r="C21" s="390" t="s">
        <v>254</v>
      </c>
      <c r="D21" s="336"/>
      <c r="E21" s="336"/>
      <c r="F21" s="336"/>
    </row>
    <row r="22" spans="1:6" s="206" customFormat="1" ht="12" customHeight="1" thickBot="1">
      <c r="A22" s="337">
        <v>7</v>
      </c>
      <c r="B22" s="368"/>
      <c r="C22" s="51" t="s">
        <v>158</v>
      </c>
      <c r="D22" s="391"/>
      <c r="E22" s="391"/>
      <c r="F22" s="338"/>
    </row>
    <row r="23" spans="1:6" s="206" customFormat="1" ht="15" customHeight="1" thickBot="1">
      <c r="A23" s="337">
        <v>8</v>
      </c>
      <c r="B23" s="368"/>
      <c r="C23" s="93" t="s">
        <v>271</v>
      </c>
      <c r="D23" s="342">
        <f>+D20+D21</f>
        <v>0</v>
      </c>
      <c r="E23" s="342">
        <f>+E20+E21</f>
        <v>0</v>
      </c>
      <c r="F23" s="342">
        <f>+F20+F21+F22</f>
        <v>0</v>
      </c>
    </row>
    <row r="24" spans="1:7" ht="13.5" thickBot="1">
      <c r="A24" s="396"/>
      <c r="B24" s="344"/>
      <c r="C24" s="62"/>
      <c r="D24" s="394"/>
      <c r="E24" s="394"/>
      <c r="F24" s="394"/>
      <c r="G24" s="395"/>
    </row>
    <row r="25" spans="1:6" ht="14.25" customHeight="1" thickBot="1">
      <c r="A25" s="346"/>
      <c r="B25" s="59"/>
      <c r="C25" s="56" t="s">
        <v>58</v>
      </c>
      <c r="D25" s="347"/>
      <c r="E25" s="347"/>
      <c r="F25" s="347"/>
    </row>
    <row r="26" spans="1:6" s="173" customFormat="1" ht="16.5" customHeight="1" thickBot="1">
      <c r="A26" s="276">
        <v>1</v>
      </c>
      <c r="B26" s="369"/>
      <c r="C26" s="51" t="s">
        <v>256</v>
      </c>
      <c r="D26" s="330">
        <f>SUM(D27:D37)</f>
        <v>0</v>
      </c>
      <c r="E26" s="330">
        <f>SUM(E27:E37)</f>
        <v>0</v>
      </c>
      <c r="F26" s="330">
        <f>SUM(F27:F37)</f>
        <v>0</v>
      </c>
    </row>
    <row r="27" spans="1:6" s="207" customFormat="1" ht="12" customHeight="1">
      <c r="A27" s="327"/>
      <c r="B27" s="365" t="s">
        <v>97</v>
      </c>
      <c r="C27" s="19" t="s">
        <v>39</v>
      </c>
      <c r="D27" s="328"/>
      <c r="E27" s="328"/>
      <c r="F27" s="328"/>
    </row>
    <row r="28" spans="1:6" ht="12" customHeight="1">
      <c r="A28" s="327"/>
      <c r="B28" s="365" t="s">
        <v>98</v>
      </c>
      <c r="C28" s="9" t="s">
        <v>40</v>
      </c>
      <c r="D28" s="328"/>
      <c r="E28" s="328"/>
      <c r="F28" s="328"/>
    </row>
    <row r="29" spans="1:6" ht="12" customHeight="1">
      <c r="A29" s="333"/>
      <c r="B29" s="367" t="s">
        <v>99</v>
      </c>
      <c r="C29" s="9" t="s">
        <v>41</v>
      </c>
      <c r="D29" s="334"/>
      <c r="E29" s="334"/>
      <c r="F29" s="334"/>
    </row>
    <row r="30" spans="1:6" ht="12" customHeight="1">
      <c r="A30" s="333"/>
      <c r="B30" s="367" t="s">
        <v>100</v>
      </c>
      <c r="C30" s="23" t="s">
        <v>87</v>
      </c>
      <c r="D30" s="334"/>
      <c r="E30" s="334"/>
      <c r="F30" s="334"/>
    </row>
    <row r="31" spans="1:6" ht="12" customHeight="1">
      <c r="A31" s="333"/>
      <c r="B31" s="367" t="s">
        <v>172</v>
      </c>
      <c r="C31" s="35" t="s">
        <v>124</v>
      </c>
      <c r="D31" s="334"/>
      <c r="E31" s="334"/>
      <c r="F31" s="334"/>
    </row>
    <row r="32" spans="1:6" ht="12" customHeight="1">
      <c r="A32" s="333"/>
      <c r="B32" s="367" t="s">
        <v>101</v>
      </c>
      <c r="C32" s="9" t="s">
        <v>108</v>
      </c>
      <c r="D32" s="334"/>
      <c r="E32" s="334"/>
      <c r="F32" s="334"/>
    </row>
    <row r="33" spans="1:6" ht="12" customHeight="1">
      <c r="A33" s="333"/>
      <c r="B33" s="367" t="s">
        <v>257</v>
      </c>
      <c r="C33" s="37" t="s">
        <v>121</v>
      </c>
      <c r="D33" s="334"/>
      <c r="E33" s="334"/>
      <c r="F33" s="334"/>
    </row>
    <row r="34" spans="1:6" ht="12" customHeight="1">
      <c r="A34" s="327"/>
      <c r="B34" s="365" t="s">
        <v>258</v>
      </c>
      <c r="C34" s="9" t="s">
        <v>85</v>
      </c>
      <c r="D34" s="328"/>
      <c r="E34" s="328"/>
      <c r="F34" s="328"/>
    </row>
    <row r="35" spans="1:6" ht="12" customHeight="1">
      <c r="A35" s="331"/>
      <c r="B35" s="370" t="s">
        <v>259</v>
      </c>
      <c r="C35" s="9" t="s">
        <v>42</v>
      </c>
      <c r="D35" s="332"/>
      <c r="E35" s="332"/>
      <c r="F35" s="332"/>
    </row>
    <row r="36" spans="1:6" ht="12" customHeight="1">
      <c r="A36" s="331"/>
      <c r="B36" s="370" t="s">
        <v>260</v>
      </c>
      <c r="C36" s="24" t="s">
        <v>119</v>
      </c>
      <c r="D36" s="332"/>
      <c r="E36" s="332"/>
      <c r="F36" s="332"/>
    </row>
    <row r="37" spans="1:6" s="207" customFormat="1" ht="12" customHeight="1" thickBot="1">
      <c r="A37" s="327"/>
      <c r="B37" s="365" t="s">
        <v>261</v>
      </c>
      <c r="C37" s="36" t="s">
        <v>120</v>
      </c>
      <c r="D37" s="328"/>
      <c r="E37" s="328"/>
      <c r="F37" s="328"/>
    </row>
    <row r="38" spans="1:6" ht="12" customHeight="1" thickBot="1">
      <c r="A38" s="276">
        <v>2</v>
      </c>
      <c r="B38" s="369"/>
      <c r="C38" s="51" t="s">
        <v>272</v>
      </c>
      <c r="D38" s="330">
        <f>SUM(D39:D42)</f>
        <v>0</v>
      </c>
      <c r="E38" s="330">
        <f>SUM(E39:E42)</f>
        <v>0</v>
      </c>
      <c r="F38" s="330">
        <f>SUM(F39:F42)</f>
        <v>0</v>
      </c>
    </row>
    <row r="39" spans="1:6" ht="12" customHeight="1">
      <c r="A39" s="327"/>
      <c r="B39" s="365" t="s">
        <v>102</v>
      </c>
      <c r="C39" s="38" t="s">
        <v>83</v>
      </c>
      <c r="D39" s="328"/>
      <c r="E39" s="328"/>
      <c r="F39" s="328"/>
    </row>
    <row r="40" spans="1:6" ht="12" customHeight="1">
      <c r="A40" s="327"/>
      <c r="B40" s="365" t="s">
        <v>103</v>
      </c>
      <c r="C40" s="38" t="s">
        <v>223</v>
      </c>
      <c r="D40" s="328"/>
      <c r="E40" s="328"/>
      <c r="F40" s="328"/>
    </row>
    <row r="41" spans="1:6" ht="12" customHeight="1">
      <c r="A41" s="327"/>
      <c r="B41" s="365" t="s">
        <v>104</v>
      </c>
      <c r="C41" s="38" t="s">
        <v>125</v>
      </c>
      <c r="D41" s="328"/>
      <c r="E41" s="328"/>
      <c r="F41" s="328"/>
    </row>
    <row r="42" spans="1:6" ht="12" customHeight="1" thickBot="1">
      <c r="A42" s="333"/>
      <c r="B42" s="367" t="s">
        <v>105</v>
      </c>
      <c r="C42" s="39" t="s">
        <v>59</v>
      </c>
      <c r="D42" s="334"/>
      <c r="E42" s="334"/>
      <c r="F42" s="334"/>
    </row>
    <row r="43" spans="1:6" ht="12" customHeight="1" thickBot="1">
      <c r="A43" s="276">
        <v>3</v>
      </c>
      <c r="B43" s="368"/>
      <c r="C43" s="51" t="s">
        <v>266</v>
      </c>
      <c r="D43" s="393">
        <f>+D38+D26</f>
        <v>0</v>
      </c>
      <c r="E43" s="393">
        <f>+E38+E26</f>
        <v>0</v>
      </c>
      <c r="F43" s="393">
        <f>+F38+F26</f>
        <v>0</v>
      </c>
    </row>
    <row r="44" spans="1:6" ht="12" customHeight="1" thickBot="1">
      <c r="A44" s="276">
        <v>4</v>
      </c>
      <c r="B44" s="368"/>
      <c r="C44" s="51" t="s">
        <v>159</v>
      </c>
      <c r="D44" s="391"/>
      <c r="E44" s="391"/>
      <c r="F44" s="338"/>
    </row>
    <row r="45" spans="1:6" ht="15" customHeight="1" thickBot="1">
      <c r="A45" s="337">
        <v>5</v>
      </c>
      <c r="B45" s="368"/>
      <c r="C45" s="93" t="s">
        <v>267</v>
      </c>
      <c r="D45" s="342">
        <f>+D43</f>
        <v>0</v>
      </c>
      <c r="E45" s="342">
        <f>+E43</f>
        <v>0</v>
      </c>
      <c r="F45" s="342">
        <f>+F43+F44</f>
        <v>0</v>
      </c>
    </row>
    <row r="46" spans="1:6" ht="13.5" thickBot="1">
      <c r="A46" s="348"/>
      <c r="B46" s="349"/>
      <c r="C46" s="349"/>
      <c r="D46" s="349"/>
      <c r="E46" s="349"/>
      <c r="F46" s="349"/>
    </row>
    <row r="47" spans="1:6" ht="15" customHeight="1" thickBot="1">
      <c r="A47" s="350" t="s">
        <v>212</v>
      </c>
      <c r="B47" s="351"/>
      <c r="C47" s="352"/>
      <c r="D47" s="353"/>
      <c r="E47" s="353"/>
      <c r="F47" s="353"/>
    </row>
    <row r="48" spans="1:6" ht="12.75">
      <c r="A48" s="418"/>
      <c r="B48" s="418"/>
      <c r="C48" s="418"/>
      <c r="D48" s="418"/>
      <c r="E48" s="418"/>
      <c r="F48" s="418"/>
    </row>
  </sheetData>
  <sheetProtection sheet="1" objects="1" scenarios="1"/>
  <mergeCells count="7">
    <mergeCell ref="A48:F48"/>
    <mergeCell ref="C1:F1"/>
    <mergeCell ref="C2:E2"/>
    <mergeCell ref="C3:E3"/>
    <mergeCell ref="C5:C6"/>
    <mergeCell ref="F5:F6"/>
    <mergeCell ref="D6:E6"/>
  </mergeCells>
  <printOptions horizontalCentered="1"/>
  <pageMargins left="0.984251968503937" right="0.7874015748031497" top="0.9055118110236221" bottom="0.984251968503937" header="0.6692913385826772" footer="0.7874015748031497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2012-05-09T12:50:40Z</cp:lastPrinted>
  <dcterms:created xsi:type="dcterms:W3CDTF">1999-10-30T10:30:45Z</dcterms:created>
  <dcterms:modified xsi:type="dcterms:W3CDTF">2012-05-15T09:50:01Z</dcterms:modified>
  <cp:category/>
  <cp:version/>
  <cp:contentType/>
  <cp:contentStatus/>
</cp:coreProperties>
</file>